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7EDA50AB-F2B9-4C5F-B54A-53472CECD12B}" xr6:coauthVersionLast="47" xr6:coauthVersionMax="47" xr10:uidLastSave="{00000000-0000-0000-0000-000000000000}"/>
  <bookViews>
    <workbookView xWindow="-108" yWindow="-108" windowWidth="23256" windowHeight="12720" tabRatio="289" xr2:uid="{00000000-000D-0000-FFFF-FFFF00000000}"/>
  </bookViews>
  <sheets>
    <sheet name="EMISIONES" sheetId="2" r:id="rId1"/>
  </sheets>
  <definedNames>
    <definedName name="_xlnm.Print_Area" localSheetId="0">EMISIONES!$A$1:$F$40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2" l="1"/>
  <c r="F21" i="2"/>
  <c r="F40" i="2"/>
  <c r="E25" i="2"/>
  <c r="E40" i="2"/>
  <c r="D20" i="2"/>
  <c r="D40" i="2"/>
  <c r="C39" i="2"/>
  <c r="C40" i="2"/>
  <c r="B24" i="2"/>
  <c r="B40" i="2"/>
</calcChain>
</file>

<file path=xl/sharedStrings.xml><?xml version="1.0" encoding="utf-8"?>
<sst xmlns="http://schemas.openxmlformats.org/spreadsheetml/2006/main" count="116" uniqueCount="90">
  <si>
    <t>Código ISIN</t>
  </si>
  <si>
    <t>ES 0201001130</t>
  </si>
  <si>
    <t>16 de junio de 2006</t>
  </si>
  <si>
    <t>Finalidad</t>
  </si>
  <si>
    <t>Financiación inversiones 2006</t>
  </si>
  <si>
    <t>Rating emisión</t>
  </si>
  <si>
    <t>AA por Standard &amp; Poor’s</t>
  </si>
  <si>
    <t>AA- por Fitch Ratings</t>
  </si>
  <si>
    <t>Número de títulos al portador</t>
  </si>
  <si>
    <t>Interés</t>
  </si>
  <si>
    <t>4,35% anual</t>
  </si>
  <si>
    <t>Importe cupón bruto anual</t>
  </si>
  <si>
    <t>4.350 €/título</t>
  </si>
  <si>
    <t>Fecha pago cupón</t>
  </si>
  <si>
    <t>16 de junio</t>
  </si>
  <si>
    <t>Precio de emisión</t>
  </si>
  <si>
    <t>Precio de amortización</t>
  </si>
  <si>
    <t>A la par</t>
  </si>
  <si>
    <t>Fecha de amortización</t>
  </si>
  <si>
    <t>16 de junio del 2021</t>
  </si>
  <si>
    <t>Cotización</t>
  </si>
  <si>
    <t>ES 0201001148</t>
  </si>
  <si>
    <t>Financiación inversiones 2006</t>
  </si>
  <si>
    <t>4,55% anual</t>
  </si>
  <si>
    <t>4.550 €/título</t>
  </si>
  <si>
    <t>16 de junio del 2036</t>
  </si>
  <si>
    <t>ES 0201001155</t>
  </si>
  <si>
    <t>10 de octubre de 2007</t>
  </si>
  <si>
    <t>Financiación inversiones 2007</t>
  </si>
  <si>
    <t>AA por Standard &amp; Poor's</t>
  </si>
  <si>
    <t>4,65% anual</t>
  </si>
  <si>
    <t>10 de enero</t>
  </si>
  <si>
    <t>10 de enero del 2017</t>
  </si>
  <si>
    <t>ES 0201001163</t>
  </si>
  <si>
    <t>Variable referenciado a EURIBOR 6 meses</t>
  </si>
  <si>
    <t>10 de abril y 10 de octubre</t>
  </si>
  <si>
    <t>10 de octubre del 2022</t>
  </si>
  <si>
    <t>ES 0201001171</t>
  </si>
  <si>
    <t>02 de diciembre de 2008</t>
  </si>
  <si>
    <t>Financiación inversiones 2008</t>
  </si>
  <si>
    <t>5,078% anual</t>
  </si>
  <si>
    <t>507,80 €/título</t>
  </si>
  <si>
    <t>2 de diciembre</t>
  </si>
  <si>
    <t>2 de diciembre del 2018</t>
  </si>
  <si>
    <t>Importe (euros)</t>
  </si>
  <si>
    <t xml:space="preserve">EMISIONES AYUNTAMIENTO DE MADRID. DETALLE CONDICIONES </t>
  </si>
  <si>
    <t>4.650 €/título
Primer cupón corto 10 enero 2008: 1.172,05€/título</t>
  </si>
  <si>
    <t>Fecha emisión</t>
  </si>
  <si>
    <t>Nominal del título (euros)</t>
  </si>
  <si>
    <t>AMORTIZACIONES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</si>
  <si>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</si>
  <si>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</si>
  <si>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</si>
  <si>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</si>
  <si>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</si>
  <si>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</si>
  <si>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</si>
  <si>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</si>
  <si>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</si>
  <si>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</si>
  <si>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</si>
  <si>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</si>
  <si>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</si>
  <si>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</si>
  <si>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</si>
  <si>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</si>
  <si>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</si>
  <si>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</si>
  <si>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</si>
  <si>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</si>
  <si>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TOTAL AMORTIZACIONES</t>
  </si>
  <si>
    <t>AIAF Mercado de Renta Fija</t>
  </si>
  <si>
    <t xml:space="preserve">Mercado de Deuda Pública en Anotaciones </t>
  </si>
  <si>
    <t>AIAF Mercado de Renta Fija 
(hasta 9/06/2009)</t>
  </si>
  <si>
    <t>Mercado de Deuda Pública en Anotaciones 
(hasta 28/2/2018)</t>
  </si>
  <si>
    <t>Obligaciones 4.55% - JUN36 
(30 años)</t>
  </si>
  <si>
    <t>Obligaciones 4.35% - JUN21 
(15 años)</t>
  </si>
  <si>
    <t>Obligaciones 4,65% - ENE17  
(9 años y 3 meses)</t>
  </si>
  <si>
    <t>Obligaciones Tipo Variable - OCT22 
(15 años )</t>
  </si>
  <si>
    <t>Obligaciones 5,078% - DIC18 
(10 años)</t>
  </si>
  <si>
    <t>ES 0201001189</t>
  </si>
  <si>
    <t>17 de julio de 2024</t>
  </si>
  <si>
    <t>Financiación inversiones 2024</t>
  </si>
  <si>
    <t>3,674% anual</t>
  </si>
  <si>
    <t>31 de octubre</t>
  </si>
  <si>
    <t>31 de octubre de 2034</t>
  </si>
  <si>
    <t>Baa1 por Moody's Investors Service</t>
  </si>
  <si>
    <t>A por Morningstar DBRS</t>
  </si>
  <si>
    <t>36,74 €/título</t>
  </si>
  <si>
    <t>Obligaciones 3,674% - JUL24 
(10,3 años)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</si>
</sst>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p_t_a"/>
    <numFmt numFmtId="165" formatCode="0.000%"/>
  </numFmts>
  <fonts count="9">
    <font>
      <sz val="10"/>
      <name val="Arial"/>
    </font>
    <font>
      <sz val="10"/>
      <name val="Swis721 BT"/>
      <family val="2"/>
    </font>
    <font>
      <sz val="8"/>
      <name val="Swis721 BT"/>
      <family val="2"/>
    </font>
    <font>
      <b/>
      <sz val="8"/>
      <color indexed="8"/>
      <name val="Swis721 BT"/>
      <family val="2"/>
    </font>
    <font>
      <sz val="10"/>
      <color rgb="FF0070C0"/>
      <name val="Swis721 BT"/>
      <family val="2"/>
    </font>
    <font>
      <b/>
      <sz val="8"/>
      <color rgb="FF0070C0"/>
      <name val="Swis721 BT"/>
      <family val="2"/>
    </font>
    <font>
      <sz val="8"/>
      <color rgb="FF0070C0"/>
      <name val="Swis721 BT"/>
      <family val="2"/>
    </font>
    <font>
      <sz val="8"/>
      <color rgb="FFFF0000"/>
      <name val="Swis721 BT"/>
      <family val="2"/>
    </font>
    <font>
      <sz val="10"/>
      <color rgb="FFFF0000"/>
      <name val="Swis721 B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left" wrapText="1"/>
    </xf>
    <xf numFmtId="3" fontId="2" fillId="0" borderId="0" xfId="0" applyNumberFormat="1" applyFont="1" applyBorder="1" applyAlignment="1">
      <alignment horizontal="left" wrapText="1"/>
    </xf>
    <xf numFmtId="38" fontId="2" fillId="0" borderId="0" xfId="0" applyNumberFormat="1" applyFont="1" applyBorder="1" applyAlignment="1">
      <alignment horizontal="left" wrapText="1"/>
    </xf>
    <xf numFmtId="164" fontId="2" fillId="0" borderId="0" xfId="0" applyNumberFormat="1" applyFont="1" applyBorder="1" applyAlignment="1">
      <alignment horizontal="left" wrapText="1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10" fontId="2" fillId="0" borderId="0" xfId="0" applyNumberFormat="1" applyFont="1" applyBorder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6" fillId="0" borderId="0" xfId="0" applyFont="1"/>
    <xf numFmtId="0" fontId="6" fillId="0" borderId="0" xfId="0" quotePrefix="1" applyFont="1" applyBorder="1" applyAlignment="1">
      <alignment wrapText="1"/>
    </xf>
    <xf numFmtId="0" fontId="2" fillId="0" borderId="0" xfId="0" applyFont="1" applyAlignmen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left"/>
    </xf>
    <xf numFmtId="38" fontId="2" fillId="0" borderId="0" xfId="0" applyNumberFormat="1" applyFont="1" applyAlignment="1">
      <alignment horizontal="left"/>
    </xf>
    <xf numFmtId="0" fontId="7" fillId="0" borderId="0" xfId="0" applyFont="1" applyBorder="1" applyAlignment="1">
      <alignment horizontal="left" wrapText="1"/>
    </xf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left"/>
    </xf>
    <xf numFmtId="38" fontId="7" fillId="0" borderId="0" xfId="0" applyNumberFormat="1" applyFont="1" applyAlignment="1">
      <alignment horizontal="left"/>
    </xf>
    <xf numFmtId="0" fontId="7" fillId="0" borderId="0" xfId="0" applyFont="1" applyAlignment="1"/>
    <xf numFmtId="0" fontId="7" fillId="0" borderId="0" xfId="0" applyFont="1"/>
    <xf numFmtId="0" fontId="8" fillId="0" borderId="0" xfId="0" applyFont="1"/>
    <xf numFmtId="0" fontId="2" fillId="0" borderId="0" xfId="0" applyFont="1" applyBorder="1" applyAlignment="1">
      <alignment wrapText="1"/>
    </xf>
    <xf numFmtId="165" fontId="2" fillId="0" borderId="0" xfId="0" applyNumberFormat="1" applyFont="1" applyBorder="1" applyAlignment="1">
      <alignment horizontal="left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81C4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DCDCD"/>
      <rgbColor rgb="00808080"/>
      <rgbColor rgb="00C8006E"/>
      <rgbColor rgb="00993366"/>
      <rgbColor rgb="00FFFFCC"/>
      <rgbColor rgb="00CCFFFF"/>
      <rgbColor rgb="00660066"/>
      <rgbColor rgb="00EAEAEA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99CCFF"/>
      <rgbColor rgb="00CCFFFF"/>
      <rgbColor rgb="00CCFFCC"/>
      <rgbColor rgb="00FFFF99"/>
      <rgbColor rgb="00FDD7EA"/>
      <rgbColor rgb="00FF99CC"/>
      <rgbColor rgb="00CC99FF"/>
      <rgbColor rgb="00FFCC99"/>
      <rgbColor rgb="003366FF"/>
      <rgbColor rgb="00EAEAEA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C8006E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0"/>
  <sheetViews>
    <sheetView showGridLines="0" tabSelected="1" zoomScale="120" zoomScaleNormal="120" workbookViewId="0"/>
  </sheetViews>
  <sheetFormatPr baseColWidth="10" defaultColWidth="11.44140625" defaultRowHeight="13.2"/>
  <cols>
    <col min="1" max="1" width="26.6640625" style="1" customWidth="1"/>
    <col min="2" max="6" width="26.33203125" style="1" customWidth="1"/>
    <col min="7" max="7" width="26.33203125" style="30" customWidth="1"/>
    <col min="8" max="16384" width="11.44140625" style="1"/>
  </cols>
  <sheetData>
    <row r="1" spans="1:12" ht="20.399999999999999">
      <c r="A1" s="5" t="s">
        <v>45</v>
      </c>
      <c r="B1" s="5" t="s">
        <v>76</v>
      </c>
      <c r="C1" s="5" t="s">
        <v>75</v>
      </c>
      <c r="D1" s="5" t="s">
        <v>77</v>
      </c>
      <c r="E1" s="5" t="s">
        <v>78</v>
      </c>
      <c r="F1" s="5" t="s">
        <v>79</v>
      </c>
      <c r="G1" s="5" t="s">
        <v>89</v>
      </c>
      <c r="H1" s="18"/>
      <c r="I1" s="18"/>
      <c r="J1" s="18"/>
      <c r="K1" s="18"/>
      <c r="L1" s="18"/>
    </row>
    <row r="2" spans="1:12" s="2" customFormat="1">
      <c r="A2" s="6" t="s">
        <v>0</v>
      </c>
      <c r="B2" s="7" t="s">
        <v>1</v>
      </c>
      <c r="C2" s="7" t="s">
        <v>21</v>
      </c>
      <c r="D2" s="7" t="s">
        <v>26</v>
      </c>
      <c r="E2" s="7" t="s">
        <v>33</v>
      </c>
      <c r="F2" s="7" t="s">
        <v>37</v>
      </c>
      <c r="G2" s="7" t="s">
        <v>80</v>
      </c>
      <c r="H2" s="19"/>
      <c r="I2" s="19"/>
      <c r="J2" s="19"/>
      <c r="K2" s="19"/>
      <c r="L2" s="19"/>
    </row>
    <row r="3" spans="1:12" s="2" customFormat="1" ht="15" customHeight="1">
      <c r="A3" s="6" t="s">
        <v>44</v>
      </c>
      <c r="B3" s="8">
        <v>200000000</v>
      </c>
      <c r="C3" s="9">
        <v>300000000</v>
      </c>
      <c r="D3" s="9">
        <v>200000000</v>
      </c>
      <c r="E3" s="9">
        <v>200000000</v>
      </c>
      <c r="F3" s="9">
        <v>110000000</v>
      </c>
      <c r="G3" s="9">
        <v>128000000</v>
      </c>
      <c r="H3" s="19"/>
      <c r="I3" s="19"/>
      <c r="J3" s="19"/>
      <c r="K3" s="19"/>
      <c r="L3" s="19"/>
    </row>
    <row r="4" spans="1:12" s="2" customFormat="1" ht="15" customHeight="1">
      <c r="A4" s="6" t="s">
        <v>47</v>
      </c>
      <c r="B4" s="7" t="s">
        <v>2</v>
      </c>
      <c r="C4" s="7" t="s">
        <v>2</v>
      </c>
      <c r="D4" s="7" t="s">
        <v>27</v>
      </c>
      <c r="E4" s="7" t="s">
        <v>27</v>
      </c>
      <c r="F4" s="7" t="s">
        <v>38</v>
      </c>
      <c r="G4" s="7" t="s">
        <v>81</v>
      </c>
      <c r="H4" s="19"/>
      <c r="I4" s="19"/>
      <c r="J4" s="19"/>
      <c r="K4" s="19"/>
      <c r="L4" s="19"/>
    </row>
    <row r="5" spans="1:12" s="2" customFormat="1" ht="15" customHeight="1">
      <c r="A5" s="6" t="s">
        <v>3</v>
      </c>
      <c r="B5" s="7" t="s">
        <v>4</v>
      </c>
      <c r="C5" s="7" t="s">
        <v>22</v>
      </c>
      <c r="D5" s="7" t="s">
        <v>28</v>
      </c>
      <c r="E5" s="7" t="s">
        <v>28</v>
      </c>
      <c r="F5" s="7" t="s">
        <v>39</v>
      </c>
      <c r="G5" s="7" t="s">
        <v>82</v>
      </c>
      <c r="H5" s="19"/>
      <c r="I5" s="19"/>
      <c r="J5" s="19"/>
      <c r="K5" s="19"/>
      <c r="L5" s="19"/>
    </row>
    <row r="6" spans="1:12" s="2" customFormat="1" ht="15" customHeight="1">
      <c r="A6" s="33" t="s">
        <v>5</v>
      </c>
      <c r="B6" s="7" t="s">
        <v>6</v>
      </c>
      <c r="C6" s="7" t="s">
        <v>6</v>
      </c>
      <c r="D6" s="7" t="s">
        <v>29</v>
      </c>
      <c r="E6" s="7" t="s">
        <v>6</v>
      </c>
      <c r="F6" s="7" t="s">
        <v>29</v>
      </c>
      <c r="G6" s="7" t="s">
        <v>86</v>
      </c>
      <c r="H6" s="19"/>
      <c r="I6" s="19"/>
      <c r="J6" s="19"/>
      <c r="K6" s="19"/>
      <c r="L6" s="19"/>
    </row>
    <row r="7" spans="1:12" s="2" customFormat="1" ht="15" customHeight="1">
      <c r="A7" s="33"/>
      <c r="B7" s="7" t="s">
        <v>7</v>
      </c>
      <c r="C7" s="7" t="s">
        <v>7</v>
      </c>
      <c r="D7" s="7" t="s">
        <v>7</v>
      </c>
      <c r="E7" s="7" t="s">
        <v>7</v>
      </c>
      <c r="F7" s="7" t="s">
        <v>7</v>
      </c>
      <c r="G7" s="31" t="s">
        <v>87</v>
      </c>
      <c r="H7" s="19"/>
      <c r="I7" s="19"/>
      <c r="J7" s="19"/>
      <c r="K7" s="19"/>
      <c r="L7" s="19"/>
    </row>
    <row r="8" spans="1:12" s="2" customFormat="1" ht="15" customHeight="1">
      <c r="A8" s="6" t="s">
        <v>8</v>
      </c>
      <c r="B8" s="8">
        <v>2000</v>
      </c>
      <c r="C8" s="8">
        <v>3000</v>
      </c>
      <c r="D8" s="8">
        <v>2000</v>
      </c>
      <c r="E8" s="8">
        <v>2000</v>
      </c>
      <c r="F8" s="8">
        <v>11000</v>
      </c>
      <c r="G8" s="8">
        <v>128000</v>
      </c>
      <c r="H8" s="19"/>
      <c r="I8" s="19"/>
      <c r="J8" s="19"/>
      <c r="K8" s="19"/>
      <c r="L8" s="19"/>
    </row>
    <row r="9" spans="1:12" s="2" customFormat="1" ht="15" customHeight="1">
      <c r="A9" s="6" t="s">
        <v>48</v>
      </c>
      <c r="B9" s="10">
        <v>100000</v>
      </c>
      <c r="C9" s="10">
        <v>100000</v>
      </c>
      <c r="D9" s="10">
        <v>100000</v>
      </c>
      <c r="E9" s="10">
        <v>100000</v>
      </c>
      <c r="F9" s="10">
        <v>10000</v>
      </c>
      <c r="G9" s="10">
        <v>1000</v>
      </c>
      <c r="H9" s="20"/>
      <c r="I9" s="20"/>
      <c r="J9" s="19"/>
      <c r="K9" s="19"/>
      <c r="L9" s="19"/>
    </row>
    <row r="10" spans="1:12" s="2" customFormat="1" ht="21">
      <c r="A10" s="6" t="s">
        <v>9</v>
      </c>
      <c r="B10" s="7" t="s">
        <v>10</v>
      </c>
      <c r="C10" s="7" t="s">
        <v>23</v>
      </c>
      <c r="D10" s="7" t="s">
        <v>30</v>
      </c>
      <c r="E10" s="7" t="s">
        <v>34</v>
      </c>
      <c r="F10" s="7" t="s">
        <v>40</v>
      </c>
      <c r="G10" s="7" t="s">
        <v>83</v>
      </c>
      <c r="H10" s="19"/>
      <c r="I10" s="19"/>
      <c r="J10" s="19"/>
      <c r="K10" s="19"/>
      <c r="L10" s="19"/>
    </row>
    <row r="11" spans="1:12" s="2" customFormat="1" ht="30.6">
      <c r="A11" s="11" t="s">
        <v>11</v>
      </c>
      <c r="B11" s="12" t="s">
        <v>12</v>
      </c>
      <c r="C11" s="12" t="s">
        <v>24</v>
      </c>
      <c r="D11" s="12" t="s">
        <v>46</v>
      </c>
      <c r="E11" s="7"/>
      <c r="F11" s="12" t="s">
        <v>41</v>
      </c>
      <c r="G11" s="12" t="s">
        <v>88</v>
      </c>
      <c r="H11" s="19"/>
      <c r="I11" s="19"/>
      <c r="J11" s="19"/>
      <c r="K11" s="19"/>
      <c r="L11" s="19"/>
    </row>
    <row r="12" spans="1:12" s="2" customFormat="1" ht="15" customHeight="1">
      <c r="A12" s="6" t="s">
        <v>13</v>
      </c>
      <c r="B12" s="7" t="s">
        <v>14</v>
      </c>
      <c r="C12" s="7" t="s">
        <v>14</v>
      </c>
      <c r="D12" s="7" t="s">
        <v>31</v>
      </c>
      <c r="E12" s="7" t="s">
        <v>35</v>
      </c>
      <c r="F12" s="7" t="s">
        <v>42</v>
      </c>
      <c r="G12" s="7" t="s">
        <v>84</v>
      </c>
      <c r="H12" s="19"/>
      <c r="I12" s="19"/>
      <c r="J12" s="19"/>
      <c r="K12" s="19"/>
      <c r="L12" s="19"/>
    </row>
    <row r="13" spans="1:12" s="2" customFormat="1" ht="15" customHeight="1">
      <c r="A13" s="6" t="s">
        <v>15</v>
      </c>
      <c r="B13" s="13">
        <v>0.99568000000000001</v>
      </c>
      <c r="C13" s="13">
        <v>0.99804999999999999</v>
      </c>
      <c r="D13" s="13">
        <v>0.99731599999999998</v>
      </c>
      <c r="E13" s="13">
        <v>0.99785000000000001</v>
      </c>
      <c r="F13" s="13">
        <v>0.99807900000000005</v>
      </c>
      <c r="G13" s="32">
        <v>0.99997000000000003</v>
      </c>
      <c r="H13" s="19"/>
      <c r="I13" s="19"/>
      <c r="J13" s="19"/>
      <c r="K13" s="19"/>
      <c r="L13" s="19"/>
    </row>
    <row r="14" spans="1:12" s="2" customFormat="1" ht="15" customHeight="1">
      <c r="A14" s="6" t="s">
        <v>16</v>
      </c>
      <c r="B14" s="7" t="s">
        <v>17</v>
      </c>
      <c r="C14" s="7" t="s">
        <v>17</v>
      </c>
      <c r="D14" s="7" t="s">
        <v>17</v>
      </c>
      <c r="E14" s="7" t="s">
        <v>17</v>
      </c>
      <c r="F14" s="7" t="s">
        <v>17</v>
      </c>
      <c r="G14" s="7" t="s">
        <v>17</v>
      </c>
      <c r="H14" s="19"/>
      <c r="I14" s="19"/>
      <c r="J14" s="19"/>
      <c r="K14" s="19"/>
      <c r="L14" s="19"/>
    </row>
    <row r="15" spans="1:12" s="2" customFormat="1" ht="15" customHeight="1">
      <c r="A15" s="6" t="s">
        <v>18</v>
      </c>
      <c r="B15" s="7" t="s">
        <v>19</v>
      </c>
      <c r="C15" s="7" t="s">
        <v>25</v>
      </c>
      <c r="D15" s="7" t="s">
        <v>32</v>
      </c>
      <c r="E15" s="7" t="s">
        <v>36</v>
      </c>
      <c r="F15" s="7" t="s">
        <v>43</v>
      </c>
      <c r="G15" s="7" t="s">
        <v>85</v>
      </c>
      <c r="H15" s="19"/>
      <c r="I15" s="19"/>
      <c r="J15" s="19"/>
      <c r="K15" s="19"/>
      <c r="L15" s="19"/>
    </row>
    <row r="16" spans="1:12" s="2" customFormat="1" ht="24.6" customHeight="1">
      <c r="A16" s="34" t="s">
        <v>20</v>
      </c>
      <c r="B16" s="7" t="s">
        <v>73</v>
      </c>
      <c r="C16" s="7" t="s">
        <v>73</v>
      </c>
      <c r="D16" s="7" t="s">
        <v>73</v>
      </c>
      <c r="E16" s="7" t="s">
        <v>73</v>
      </c>
      <c r="F16" s="7"/>
      <c r="G16" s="24"/>
      <c r="H16" s="19"/>
      <c r="I16" s="19"/>
      <c r="J16" s="19"/>
      <c r="K16" s="19"/>
      <c r="L16" s="19"/>
    </row>
    <row r="17" spans="1:12" ht="33" customHeight="1">
      <c r="A17" s="34"/>
      <c r="B17" s="7" t="s">
        <v>74</v>
      </c>
      <c r="C17" s="7" t="s">
        <v>74</v>
      </c>
      <c r="D17" s="7" t="s">
        <v>72</v>
      </c>
      <c r="E17" s="7" t="s">
        <v>74</v>
      </c>
      <c r="F17" s="7" t="s">
        <v>74</v>
      </c>
      <c r="G17" s="12" t="s">
        <v>71</v>
      </c>
      <c r="H17" s="18"/>
      <c r="I17" s="18"/>
      <c r="J17" s="18"/>
      <c r="K17" s="18"/>
      <c r="L17" s="18"/>
    </row>
    <row r="18" spans="1:12">
      <c r="A18" s="34"/>
      <c r="B18" s="7" t="s">
        <v>71</v>
      </c>
      <c r="C18" s="7" t="s">
        <v>71</v>
      </c>
      <c r="D18" s="21"/>
      <c r="E18" s="7" t="s">
        <v>71</v>
      </c>
      <c r="F18" s="7" t="s">
        <v>71</v>
      </c>
      <c r="G18" s="7"/>
      <c r="H18" s="18"/>
      <c r="I18" s="18"/>
      <c r="J18" s="18"/>
      <c r="K18" s="18"/>
      <c r="L18" s="18"/>
    </row>
    <row r="19" spans="1:12">
      <c r="A19" s="6" t="s">
        <v>49</v>
      </c>
      <c r="B19" s="21"/>
      <c r="C19" s="21"/>
      <c r="D19" s="21"/>
      <c r="E19" s="22"/>
      <c r="F19" s="21"/>
      <c r="G19" s="25"/>
      <c r="H19" s="18"/>
      <c r="I19" s="18"/>
      <c r="J19" s="18"/>
      <c r="K19" s="18"/>
      <c r="L19" s="18"/>
    </row>
    <row r="20" spans="1:12">
      <c r="A20" s="16" t="s">
        <v>50</v>
      </c>
      <c r="B20" s="22"/>
      <c r="C20" s="21"/>
      <c r="D20" s="22">
        <f>+D3</f>
        <v>200000000</v>
      </c>
      <c r="E20" s="22"/>
      <c r="F20" s="22"/>
      <c r="G20" s="26"/>
      <c r="H20" s="18"/>
      <c r="I20" s="18"/>
      <c r="J20" s="18"/>
      <c r="K20" s="18"/>
      <c r="L20" s="18"/>
    </row>
    <row r="21" spans="1:12">
      <c r="A21" s="16" t="s">
        <v>51</v>
      </c>
      <c r="B21" s="22"/>
      <c r="C21" s="22"/>
      <c r="D21" s="22"/>
      <c r="E21" s="22"/>
      <c r="F21" s="22">
        <f>+F3</f>
        <v>110000000</v>
      </c>
      <c r="G21" s="26"/>
      <c r="H21" s="18"/>
      <c r="I21" s="18"/>
      <c r="J21" s="18"/>
      <c r="K21" s="18"/>
      <c r="L21" s="18"/>
    </row>
    <row r="22" spans="1:12">
      <c r="A22" s="16" t="s">
        <v>52</v>
      </c>
      <c r="B22" s="22"/>
      <c r="C22" s="22"/>
      <c r="D22" s="22"/>
      <c r="E22" s="22"/>
      <c r="F22" s="22"/>
      <c r="G22" s="26"/>
      <c r="H22" s="18"/>
      <c r="I22" s="18"/>
      <c r="J22" s="18"/>
      <c r="K22" s="18"/>
      <c r="L22" s="18"/>
    </row>
    <row r="23" spans="1:12">
      <c r="A23" s="16" t="s">
        <v>53</v>
      </c>
      <c r="B23" s="22"/>
      <c r="C23" s="22"/>
      <c r="D23" s="22"/>
      <c r="E23" s="21"/>
      <c r="F23" s="21"/>
      <c r="G23" s="25"/>
      <c r="H23" s="18"/>
      <c r="I23" s="18"/>
      <c r="J23" s="18"/>
      <c r="K23" s="18"/>
      <c r="L23" s="18"/>
    </row>
    <row r="24" spans="1:12">
      <c r="A24" s="16" t="s">
        <v>54</v>
      </c>
      <c r="B24" s="22">
        <f>+B3</f>
        <v>200000000</v>
      </c>
      <c r="C24" s="22"/>
      <c r="D24" s="22"/>
      <c r="E24" s="21"/>
      <c r="F24" s="21"/>
      <c r="G24" s="25"/>
      <c r="H24" s="18"/>
      <c r="I24" s="18"/>
      <c r="J24" s="18"/>
      <c r="K24" s="18"/>
      <c r="L24" s="18"/>
    </row>
    <row r="25" spans="1:12">
      <c r="A25" s="16" t="s">
        <v>55</v>
      </c>
      <c r="B25" s="22"/>
      <c r="C25" s="22"/>
      <c r="D25" s="22"/>
      <c r="E25" s="23">
        <f>+E3</f>
        <v>200000000</v>
      </c>
      <c r="F25" s="23"/>
      <c r="G25" s="27"/>
      <c r="H25" s="18"/>
      <c r="I25" s="18"/>
      <c r="J25" s="18"/>
      <c r="K25" s="18"/>
      <c r="L25" s="18"/>
    </row>
    <row r="26" spans="1:12">
      <c r="A26" s="16" t="s">
        <v>56</v>
      </c>
      <c r="B26" s="22"/>
      <c r="C26" s="22"/>
      <c r="D26" s="22"/>
      <c r="E26" s="21"/>
      <c r="F26" s="21"/>
      <c r="G26" s="25"/>
      <c r="H26" s="18"/>
      <c r="I26" s="18"/>
      <c r="J26" s="18"/>
      <c r="K26" s="18"/>
      <c r="L26" s="18"/>
    </row>
    <row r="27" spans="1:12">
      <c r="A27" s="16" t="s">
        <v>57</v>
      </c>
      <c r="B27" s="22"/>
      <c r="C27" s="22"/>
      <c r="D27" s="22"/>
      <c r="E27" s="21"/>
      <c r="F27" s="21"/>
      <c r="G27" s="25"/>
      <c r="H27" s="18"/>
      <c r="I27" s="18"/>
      <c r="J27" s="18"/>
      <c r="K27" s="18"/>
      <c r="L27" s="18"/>
    </row>
    <row r="28" spans="1:12">
      <c r="A28" s="16" t="s">
        <v>58</v>
      </c>
      <c r="B28" s="22"/>
      <c r="C28" s="22"/>
      <c r="D28" s="22"/>
      <c r="E28" s="21"/>
      <c r="F28" s="21"/>
      <c r="G28" s="22"/>
      <c r="H28" s="18"/>
      <c r="I28" s="18"/>
      <c r="J28" s="18"/>
      <c r="K28" s="18"/>
      <c r="L28" s="18"/>
    </row>
    <row r="29" spans="1:12">
      <c r="A29" s="16" t="s">
        <v>59</v>
      </c>
      <c r="B29" s="22"/>
      <c r="C29" s="22"/>
      <c r="D29" s="22"/>
      <c r="E29" s="21"/>
      <c r="F29" s="21"/>
      <c r="G29" s="25"/>
      <c r="H29" s="18"/>
      <c r="I29" s="18"/>
      <c r="J29" s="18"/>
      <c r="K29" s="18"/>
      <c r="L29" s="18"/>
    </row>
    <row r="30" spans="1:12">
      <c r="A30" s="16" t="s">
        <v>60</v>
      </c>
      <c r="B30" s="22"/>
      <c r="C30" s="22"/>
      <c r="D30" s="22"/>
      <c r="E30" s="21"/>
      <c r="F30" s="21"/>
      <c r="G30" s="25"/>
      <c r="H30" s="18"/>
      <c r="I30" s="18"/>
      <c r="J30" s="18"/>
      <c r="K30" s="18"/>
      <c r="L30" s="18"/>
    </row>
    <row r="31" spans="1:12">
      <c r="A31" s="16" t="s">
        <v>61</v>
      </c>
      <c r="B31" s="22"/>
      <c r="C31" s="22"/>
      <c r="D31" s="22"/>
      <c r="E31" s="21"/>
      <c r="F31" s="21"/>
      <c r="G31" s="25"/>
      <c r="H31" s="18"/>
      <c r="I31" s="18"/>
      <c r="J31" s="18"/>
      <c r="K31" s="18"/>
      <c r="L31" s="18"/>
    </row>
    <row r="32" spans="1:12">
      <c r="A32" s="16" t="s">
        <v>62</v>
      </c>
      <c r="B32" s="22"/>
      <c r="C32" s="22"/>
      <c r="D32" s="22"/>
      <c r="E32" s="21"/>
      <c r="F32" s="21"/>
      <c r="G32" s="25"/>
      <c r="H32" s="18"/>
      <c r="I32" s="18"/>
      <c r="J32" s="18"/>
      <c r="K32" s="18"/>
      <c r="L32" s="18"/>
    </row>
    <row r="33" spans="1:12">
      <c r="A33" s="16" t="s">
        <v>63</v>
      </c>
      <c r="B33" s="22"/>
      <c r="C33" s="22"/>
      <c r="D33" s="22"/>
      <c r="E33" s="21"/>
      <c r="F33" s="21"/>
      <c r="G33" s="25"/>
      <c r="H33" s="18"/>
      <c r="I33" s="18"/>
      <c r="J33" s="18"/>
      <c r="K33" s="18"/>
      <c r="L33" s="18"/>
    </row>
    <row r="34" spans="1:12">
      <c r="A34" s="16" t="s">
        <v>64</v>
      </c>
      <c r="B34" s="22"/>
      <c r="C34" s="22"/>
      <c r="D34" s="22"/>
      <c r="E34" s="21"/>
      <c r="F34" s="21"/>
      <c r="G34" s="25"/>
      <c r="H34" s="18"/>
      <c r="I34" s="18"/>
      <c r="J34" s="18"/>
      <c r="K34" s="18"/>
      <c r="L34" s="18"/>
    </row>
    <row r="35" spans="1:12">
      <c r="A35" s="16" t="s">
        <v>65</v>
      </c>
      <c r="B35" s="22"/>
      <c r="C35" s="22"/>
      <c r="D35" s="22"/>
      <c r="E35" s="21"/>
      <c r="F35" s="21"/>
      <c r="G35" s="25"/>
      <c r="H35" s="18"/>
      <c r="I35" s="18"/>
      <c r="J35" s="18"/>
      <c r="K35" s="18"/>
      <c r="L35" s="18"/>
    </row>
    <row r="36" spans="1:12">
      <c r="A36" s="16" t="s">
        <v>66</v>
      </c>
      <c r="B36" s="22"/>
      <c r="C36" s="22"/>
      <c r="D36" s="22"/>
      <c r="E36" s="21"/>
      <c r="F36" s="21"/>
      <c r="G36" s="25"/>
      <c r="H36" s="18"/>
      <c r="I36" s="18"/>
      <c r="J36" s="18"/>
      <c r="K36" s="18"/>
      <c r="L36" s="18"/>
    </row>
    <row r="37" spans="1:12">
      <c r="A37" s="16" t="s">
        <v>67</v>
      </c>
      <c r="B37" s="22"/>
      <c r="C37" s="22"/>
      <c r="D37" s="22"/>
      <c r="E37" s="21"/>
      <c r="F37" s="21"/>
      <c r="G37" s="22">
        <v>128000000</v>
      </c>
      <c r="H37" s="18"/>
      <c r="I37" s="18"/>
      <c r="J37" s="18"/>
      <c r="K37" s="18"/>
      <c r="L37" s="18"/>
    </row>
    <row r="38" spans="1:12">
      <c r="A38" s="16" t="s">
        <v>68</v>
      </c>
      <c r="B38" s="22"/>
      <c r="C38" s="22"/>
      <c r="D38" s="22"/>
      <c r="E38" s="21"/>
      <c r="F38" s="21"/>
      <c r="G38" s="25"/>
      <c r="H38" s="18"/>
      <c r="I38" s="18"/>
      <c r="J38" s="18"/>
      <c r="K38" s="18"/>
      <c r="L38" s="18"/>
    </row>
    <row r="39" spans="1:12">
      <c r="A39" s="16" t="s">
        <v>69</v>
      </c>
      <c r="B39" s="22"/>
      <c r="C39" s="22">
        <f>+C3</f>
        <v>300000000</v>
      </c>
      <c r="D39" s="22"/>
      <c r="E39" s="21"/>
      <c r="F39" s="21"/>
      <c r="G39" s="25"/>
      <c r="H39" s="18"/>
      <c r="I39" s="18"/>
      <c r="J39" s="18"/>
      <c r="K39" s="18"/>
      <c r="L39" s="18"/>
    </row>
    <row r="40" spans="1:12">
      <c r="A40" s="6" t="s">
        <v>70</v>
      </c>
      <c r="B40" s="22">
        <f t="shared" ref="B40:G40" si="0">IF(SUM(B20:B39)=B3,B3,"ERROR")</f>
        <v>200000000</v>
      </c>
      <c r="C40" s="22">
        <f t="shared" si="0"/>
        <v>300000000</v>
      </c>
      <c r="D40" s="22">
        <f t="shared" si="0"/>
        <v>200000000</v>
      </c>
      <c r="E40" s="22">
        <f t="shared" si="0"/>
        <v>200000000</v>
      </c>
      <c r="F40" s="22">
        <f t="shared" si="0"/>
        <v>110000000</v>
      </c>
      <c r="G40" s="22">
        <f t="shared" si="0"/>
        <v>128000000</v>
      </c>
      <c r="H40" s="18"/>
      <c r="I40" s="18"/>
      <c r="J40" s="18"/>
      <c r="K40" s="18"/>
      <c r="L40" s="18"/>
    </row>
    <row r="41" spans="1:12">
      <c r="A41" s="14"/>
      <c r="B41" s="21"/>
      <c r="C41" s="21"/>
      <c r="D41" s="21"/>
      <c r="E41" s="21"/>
      <c r="F41" s="21"/>
      <c r="G41" s="25"/>
      <c r="H41" s="18"/>
      <c r="I41" s="18"/>
      <c r="J41" s="18"/>
      <c r="K41" s="18"/>
      <c r="L41" s="18"/>
    </row>
    <row r="42" spans="1:12">
      <c r="A42" s="14"/>
      <c r="B42" s="21"/>
      <c r="C42" s="21"/>
      <c r="D42" s="21"/>
      <c r="E42" s="21"/>
      <c r="F42" s="21"/>
      <c r="G42" s="25"/>
      <c r="H42" s="18"/>
      <c r="I42" s="18"/>
      <c r="J42" s="18"/>
      <c r="K42" s="18"/>
      <c r="L42" s="18"/>
    </row>
    <row r="43" spans="1:12">
      <c r="A43" s="14"/>
      <c r="B43" s="21"/>
      <c r="C43" s="21"/>
      <c r="D43" s="21"/>
      <c r="E43" s="21"/>
      <c r="F43" s="21"/>
      <c r="G43" s="25"/>
      <c r="H43" s="18"/>
      <c r="I43" s="18"/>
      <c r="J43" s="18"/>
      <c r="K43" s="18"/>
      <c r="L43" s="18"/>
    </row>
    <row r="44" spans="1:12">
      <c r="A44" s="14"/>
      <c r="B44" s="21"/>
      <c r="C44" s="21"/>
      <c r="D44" s="21"/>
      <c r="E44" s="21"/>
      <c r="F44" s="21"/>
      <c r="G44" s="25"/>
      <c r="H44" s="18"/>
      <c r="I44" s="18"/>
      <c r="J44" s="18"/>
      <c r="K44" s="18"/>
      <c r="L44" s="18"/>
    </row>
    <row r="45" spans="1:12">
      <c r="A45" s="14"/>
      <c r="B45" s="21"/>
      <c r="C45" s="21"/>
      <c r="D45" s="21"/>
      <c r="E45" s="21"/>
      <c r="F45" s="21"/>
      <c r="G45" s="25"/>
      <c r="H45" s="18"/>
      <c r="I45" s="18"/>
      <c r="J45" s="18"/>
      <c r="K45" s="18"/>
      <c r="L45" s="18"/>
    </row>
    <row r="46" spans="1:12">
      <c r="A46" s="14"/>
      <c r="B46" s="21"/>
      <c r="C46" s="21"/>
      <c r="D46" s="21"/>
      <c r="E46" s="21"/>
      <c r="F46" s="21"/>
      <c r="G46" s="25"/>
      <c r="H46" s="18"/>
      <c r="I46" s="18"/>
      <c r="J46" s="18"/>
      <c r="K46" s="18"/>
      <c r="L46" s="18"/>
    </row>
    <row r="47" spans="1:12">
      <c r="A47" s="14"/>
      <c r="B47" s="21"/>
      <c r="C47" s="21"/>
      <c r="D47" s="21"/>
      <c r="E47" s="21"/>
      <c r="F47" s="21"/>
      <c r="G47" s="25"/>
      <c r="H47" s="18"/>
      <c r="I47" s="18"/>
      <c r="J47" s="18"/>
      <c r="K47" s="18"/>
      <c r="L47" s="18"/>
    </row>
    <row r="48" spans="1:12">
      <c r="A48" s="14"/>
      <c r="B48" s="21"/>
      <c r="C48" s="21"/>
      <c r="D48" s="21"/>
      <c r="E48" s="21"/>
      <c r="F48" s="21"/>
      <c r="G48" s="25"/>
      <c r="H48" s="18"/>
      <c r="I48" s="18"/>
      <c r="J48" s="18"/>
      <c r="K48" s="18"/>
      <c r="L48" s="18"/>
    </row>
    <row r="49" spans="1:12">
      <c r="A49" s="14"/>
      <c r="B49" s="21"/>
      <c r="C49" s="21"/>
      <c r="D49" s="21"/>
      <c r="E49" s="21"/>
      <c r="F49" s="21"/>
      <c r="G49" s="25"/>
      <c r="H49" s="18"/>
      <c r="I49" s="18"/>
      <c r="J49" s="18"/>
      <c r="K49" s="18"/>
      <c r="L49" s="18"/>
    </row>
    <row r="50" spans="1:12">
      <c r="A50" s="14"/>
      <c r="B50" s="21"/>
      <c r="C50" s="21"/>
      <c r="D50" s="21"/>
      <c r="E50" s="21"/>
      <c r="F50" s="21"/>
      <c r="G50" s="25"/>
      <c r="H50" s="18"/>
      <c r="I50" s="18"/>
      <c r="J50" s="18"/>
      <c r="K50" s="18"/>
      <c r="L50" s="18"/>
    </row>
    <row r="51" spans="1:12">
      <c r="A51" s="14"/>
      <c r="B51" s="21"/>
      <c r="C51" s="21"/>
      <c r="D51" s="21"/>
      <c r="E51" s="21"/>
      <c r="F51" s="21"/>
      <c r="G51" s="25"/>
      <c r="H51" s="18"/>
      <c r="I51" s="18"/>
      <c r="J51" s="18"/>
      <c r="K51" s="18"/>
      <c r="L51" s="18"/>
    </row>
    <row r="52" spans="1:12">
      <c r="A52" s="14"/>
      <c r="B52" s="21"/>
      <c r="C52" s="21"/>
      <c r="D52" s="21"/>
      <c r="E52" s="21"/>
      <c r="F52" s="21"/>
      <c r="G52" s="25"/>
      <c r="H52" s="18"/>
      <c r="I52" s="18"/>
      <c r="J52" s="18"/>
      <c r="K52" s="18"/>
      <c r="L52" s="18"/>
    </row>
    <row r="53" spans="1:12">
      <c r="A53" s="14"/>
      <c r="B53" s="21"/>
      <c r="C53" s="21"/>
      <c r="D53" s="21"/>
      <c r="E53" s="21"/>
      <c r="F53" s="21"/>
      <c r="G53" s="25"/>
      <c r="H53" s="18"/>
      <c r="I53" s="18"/>
      <c r="J53" s="18"/>
      <c r="K53" s="18"/>
      <c r="L53" s="18"/>
    </row>
    <row r="54" spans="1:12">
      <c r="A54" s="14"/>
      <c r="B54" s="21"/>
      <c r="C54" s="21"/>
      <c r="D54" s="21"/>
      <c r="E54" s="21"/>
      <c r="F54" s="21"/>
      <c r="G54" s="25"/>
      <c r="H54" s="18"/>
      <c r="I54" s="18"/>
      <c r="J54" s="18"/>
      <c r="K54" s="18"/>
      <c r="L54" s="18"/>
    </row>
    <row r="55" spans="1:12">
      <c r="A55" s="14"/>
      <c r="B55" s="17"/>
      <c r="C55" s="17"/>
      <c r="D55" s="17"/>
      <c r="E55" s="17"/>
      <c r="F55" s="17"/>
      <c r="G55" s="28"/>
    </row>
    <row r="56" spans="1:12">
      <c r="A56" s="14"/>
      <c r="B56" s="17"/>
      <c r="C56" s="17"/>
      <c r="D56" s="17"/>
      <c r="E56" s="17"/>
      <c r="F56" s="17"/>
      <c r="G56" s="28"/>
    </row>
    <row r="57" spans="1:12">
      <c r="A57" s="14"/>
      <c r="B57" s="17"/>
      <c r="C57" s="17"/>
      <c r="D57" s="17"/>
      <c r="E57" s="17"/>
      <c r="F57" s="17"/>
      <c r="G57" s="28"/>
    </row>
    <row r="58" spans="1:12">
      <c r="A58" s="14"/>
      <c r="B58" s="17"/>
      <c r="C58" s="17"/>
      <c r="D58" s="17"/>
      <c r="E58" s="17"/>
      <c r="F58" s="17"/>
      <c r="G58" s="28"/>
    </row>
    <row r="59" spans="1:12">
      <c r="A59" s="14"/>
      <c r="B59" s="17"/>
      <c r="C59" s="17"/>
      <c r="D59" s="17"/>
      <c r="E59" s="17"/>
      <c r="F59" s="17"/>
      <c r="G59" s="28"/>
    </row>
    <row r="60" spans="1:12">
      <c r="A60" s="14"/>
      <c r="B60" s="3"/>
      <c r="C60" s="3"/>
      <c r="D60" s="3"/>
      <c r="E60" s="3"/>
      <c r="F60" s="3"/>
      <c r="G60" s="29"/>
    </row>
    <row r="61" spans="1:12">
      <c r="A61" s="14"/>
      <c r="B61" s="3"/>
      <c r="C61" s="3"/>
      <c r="D61" s="3"/>
      <c r="E61" s="3"/>
      <c r="F61" s="3"/>
      <c r="G61" s="29"/>
    </row>
    <row r="62" spans="1:12">
      <c r="A62" s="14"/>
      <c r="B62" s="3"/>
      <c r="C62" s="3"/>
      <c r="D62" s="3"/>
      <c r="E62" s="3"/>
      <c r="F62" s="3"/>
      <c r="G62" s="29"/>
    </row>
    <row r="63" spans="1:12">
      <c r="A63" s="14"/>
      <c r="B63" s="3"/>
      <c r="C63" s="3"/>
      <c r="D63" s="3"/>
      <c r="E63" s="3"/>
      <c r="F63" s="3"/>
      <c r="G63" s="29"/>
    </row>
    <row r="64" spans="1:12">
      <c r="A64" s="14"/>
      <c r="B64" s="3"/>
      <c r="C64" s="3"/>
      <c r="D64" s="3"/>
      <c r="E64" s="3"/>
      <c r="F64" s="3"/>
      <c r="G64" s="29"/>
    </row>
    <row r="65" spans="1:7">
      <c r="A65" s="14"/>
      <c r="B65" s="3"/>
      <c r="C65" s="3"/>
      <c r="D65" s="3"/>
      <c r="E65" s="3"/>
      <c r="F65" s="3"/>
      <c r="G65" s="29"/>
    </row>
    <row r="66" spans="1:7">
      <c r="A66" s="15"/>
      <c r="B66" s="3"/>
      <c r="C66" s="3"/>
      <c r="D66" s="3"/>
      <c r="E66" s="3"/>
      <c r="F66" s="3"/>
      <c r="G66" s="29"/>
    </row>
    <row r="67" spans="1:7">
      <c r="A67" s="15"/>
      <c r="B67" s="3"/>
      <c r="C67" s="3"/>
      <c r="D67" s="3"/>
      <c r="E67" s="3"/>
      <c r="F67" s="3"/>
      <c r="G67" s="29"/>
    </row>
    <row r="68" spans="1:7">
      <c r="A68" s="4"/>
    </row>
    <row r="69" spans="1:7">
      <c r="A69" s="4"/>
    </row>
    <row r="70" spans="1:7">
      <c r="A70" s="4"/>
    </row>
  </sheetData>
  <mergeCells count="2">
    <mergeCell ref="A6:A7"/>
    <mergeCell ref="A16:A18"/>
  </mergeCells>
  <phoneticPr fontId="0" type="noConversion"/>
  <pageMargins left="0.23622047244094491" right="0.19685039370078741" top="0.19685039370078741" bottom="0.35433070866141736" header="0" footer="0"/>
  <pageSetup paperSize="9" scale="80" orientation="landscape" r:id="rId1"/>
  <headerFooter alignWithMargins="0"/>
  <ignoredErrors>
    <ignoredError sqref="A20:A3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EMISIONES</vt:lpstr>
      <vt:lpstr>EMISIONES!Área_de_impresión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Emisiones</dc:title>
  <dc:creator/>
  <cp:lastModifiedBy/>
  <dcterms:created xsi:type="dcterms:W3CDTF">2025-03-31T13:58:16Z</dcterms:created>
  <dcterms:modified xsi:type="dcterms:W3CDTF">2025-03-31T13:58:24Z</dcterms:modified>
</cp:coreProperties>
</file>