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_DATASETS PORTAL\TIPO_2\T2_Volumen de agua regenerada\"/>
    </mc:Choice>
  </mc:AlternateContent>
  <xr:revisionPtr revIDLastSave="0" documentId="8_{ACE49CDA-F641-4EB1-8A4C-1512DC32752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21_4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" i="1" l="1"/>
  <c r="AA4" i="1"/>
  <c r="AA3" i="1"/>
  <c r="AA2" i="1"/>
  <c r="AA6" i="1" s="1"/>
  <c r="B6" i="1" l="1"/>
  <c r="N6" i="1"/>
  <c r="O6" i="1"/>
  <c r="P6" i="1"/>
  <c r="Q6" i="1"/>
  <c r="R6" i="1"/>
  <c r="S6" i="1"/>
  <c r="T6" i="1"/>
  <c r="U6" i="1"/>
  <c r="V6" i="1"/>
  <c r="W6" i="1"/>
  <c r="X6" i="1"/>
  <c r="Y6" i="1"/>
  <c r="Z3" i="1" l="1"/>
  <c r="Z4" i="1"/>
  <c r="Z5" i="1"/>
  <c r="Z2" i="1"/>
  <c r="Z6" i="1" s="1"/>
  <c r="Y8" i="1"/>
  <c r="U8" i="1"/>
  <c r="W8" i="1" l="1"/>
  <c r="S8" i="1"/>
  <c r="O8" i="1" l="1"/>
  <c r="Q8" i="1"/>
  <c r="I8" i="1" l="1"/>
  <c r="K8" i="1"/>
  <c r="M8" i="1"/>
  <c r="G8" i="1" l="1"/>
  <c r="E8" i="1"/>
  <c r="C8" i="1"/>
</calcChain>
</file>

<file path=xl/sharedStrings.xml><?xml version="1.0" encoding="utf-8"?>
<sst xmlns="http://schemas.openxmlformats.org/spreadsheetml/2006/main" count="9" uniqueCount="9">
  <si>
    <t>VIVEROS</t>
  </si>
  <si>
    <t>LA CHINA</t>
  </si>
  <si>
    <t>LA GAVIA</t>
  </si>
  <si>
    <t>LAS REJAS</t>
  </si>
  <si>
    <t>TOTAL</t>
  </si>
  <si>
    <t>ERAR</t>
  </si>
  <si>
    <t>TOTAL 4 TRIMESTRE</t>
  </si>
  <si>
    <t>TOTAL ANUAL</t>
  </si>
  <si>
    <t>TOTAL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</si>
</sst>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ourier"/>
      <family val="3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6" fillId="0" borderId="0" applyProtection="0"/>
    <xf numFmtId="0" fontId="5" fillId="0" borderId="0" applyProtection="0"/>
    <xf numFmtId="0" fontId="7" fillId="0" borderId="3" applyNumberFormat="0" applyBorder="0" applyAlignment="0">
      <protection locked="0"/>
    </xf>
    <xf numFmtId="0" fontId="8" fillId="0" borderId="0" applyNumberFormat="0" applyBorder="0" applyAlignment="0">
      <protection locked="0"/>
    </xf>
    <xf numFmtId="0" fontId="9" fillId="0" borderId="0"/>
    <xf numFmtId="0" fontId="8" fillId="2" borderId="0" applyNumberFormat="0" applyFont="0" applyBorder="0" applyAlignment="0"/>
    <xf numFmtId="0" fontId="8" fillId="0" borderId="0">
      <protection locked="0"/>
    </xf>
    <xf numFmtId="0" fontId="4" fillId="0" borderId="0"/>
  </cellStyleXfs>
  <cellXfs count="31">
    <xf numFmtId="0" fontId="0" fillId="0" borderId="0" xfId="0"/>
    <xf numFmtId="0" fontId="0" fillId="0" borderId="1" xfId="0" applyFont="1" applyBorder="1"/>
    <xf numFmtId="17" fontId="0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7" fontId="0" fillId="0" borderId="2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0" fillId="0" borderId="0" xfId="0" applyBorder="1"/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Border="1"/>
    <xf numFmtId="4" fontId="0" fillId="0" borderId="0" xfId="0" applyNumberFormat="1" applyBorder="1"/>
    <xf numFmtId="0" fontId="0" fillId="0" borderId="0" xfId="0" applyFill="1"/>
    <xf numFmtId="4" fontId="2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 applyBorder="1"/>
    <xf numFmtId="17" fontId="0" fillId="0" borderId="4" xfId="0" applyNumberFormat="1" applyBorder="1" applyAlignment="1">
      <alignment horizontal="center"/>
    </xf>
    <xf numFmtId="4" fontId="0" fillId="0" borderId="5" xfId="0" applyNumberFormat="1" applyBorder="1"/>
    <xf numFmtId="0" fontId="0" fillId="0" borderId="6" xfId="0" applyBorder="1"/>
    <xf numFmtId="4" fontId="0" fillId="0" borderId="6" xfId="0" applyNumberFormat="1" applyBorder="1"/>
  </cellXfs>
  <cellStyles count="11">
    <cellStyle name="Euro" xfId="2" xr:uid="{32E291AB-4BF9-412E-BC41-B53A767A0E42}"/>
    <cellStyle name="F2" xfId="3" xr:uid="{624F4DFF-5679-441F-8E1C-DAB7CE074D9D}"/>
    <cellStyle name="F3" xfId="4" xr:uid="{A2AAF105-65E2-49CE-A387-F2F0674C28E8}"/>
    <cellStyle name="invulvak10" xfId="5" xr:uid="{46BD6967-3ECC-4ED3-929F-01D48FE99122}"/>
    <cellStyle name="invulvak11" xfId="6" xr:uid="{2E69ACD6-FD0F-460B-BEF6-11B601755621}"/>
    <cellStyle name="No-definido" xfId="7" xr:uid="{66BC3213-D18C-427A-BD75-9E37CB1B5813}"/>
    <cellStyle name="Normal" xfId="0" builtinId="0"/>
    <cellStyle name="Normal 2" xfId="1" xr:uid="{2477A9A6-0F1F-4643-986A-46E2327B6C0C}"/>
    <cellStyle name="Normal 3" xfId="10" xr:uid="{97DEEE90-31FA-44E9-9D88-73B805FD4157}"/>
    <cellStyle name="rand" xfId="8" xr:uid="{6C59A641-7E9A-4A0F-9FF8-3525A8DEA6D7}"/>
    <cellStyle name="Sheet" xfId="9" xr:uid="{2AD6C2DD-380F-44A4-9BAE-5D47AFCAB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workbookViewId="0"/>
  </sheetViews>
  <sheetFormatPr baseColWidth="10" defaultRowHeight="14.5" x14ac:dyDescent="0.35"/>
  <cols>
    <col min="1" max="1" width="18.81640625" customWidth="1"/>
    <col min="2" max="2" width="11.54296875" customWidth="1"/>
    <col min="3" max="3" width="10" bestFit="1" customWidth="1"/>
    <col min="4" max="4" width="9.1796875" bestFit="1" customWidth="1"/>
    <col min="5" max="5" width="10" customWidth="1"/>
    <col min="6" max="8" width="10.1796875" bestFit="1" customWidth="1"/>
    <col min="10" max="10" width="10.1796875" bestFit="1" customWidth="1"/>
    <col min="11" max="11" width="11" bestFit="1" customWidth="1"/>
    <col min="13" max="13" width="11.453125" bestFit="1" customWidth="1"/>
    <col min="15" max="15" width="11.453125" bestFit="1" customWidth="1"/>
    <col min="17" max="17" width="11.453125" bestFit="1" customWidth="1"/>
    <col min="26" max="26" width="18.1796875" bestFit="1" customWidth="1"/>
    <col min="27" max="27" width="13.1796875" bestFit="1" customWidth="1"/>
  </cols>
  <sheetData>
    <row r="1" spans="1:27" x14ac:dyDescent="0.35">
      <c r="A1" s="1" t="s">
        <v>5</v>
      </c>
      <c r="B1" s="2">
        <v>36892</v>
      </c>
      <c r="C1" s="2">
        <v>37257</v>
      </c>
      <c r="D1" s="2">
        <v>36923</v>
      </c>
      <c r="E1" s="2">
        <v>37288</v>
      </c>
      <c r="F1" s="2">
        <v>36951</v>
      </c>
      <c r="G1" s="2">
        <v>37316</v>
      </c>
      <c r="H1" s="2">
        <v>36982</v>
      </c>
      <c r="I1" s="2">
        <v>37347</v>
      </c>
      <c r="J1" s="2">
        <v>37012</v>
      </c>
      <c r="K1" s="2">
        <v>37377</v>
      </c>
      <c r="L1" s="3">
        <v>37043</v>
      </c>
      <c r="M1" s="3">
        <v>37408</v>
      </c>
      <c r="N1" s="6">
        <v>37073</v>
      </c>
      <c r="O1" s="6">
        <v>37438</v>
      </c>
      <c r="P1" s="6">
        <v>37104</v>
      </c>
      <c r="Q1" s="6">
        <v>37469</v>
      </c>
      <c r="R1" s="6">
        <v>37135</v>
      </c>
      <c r="S1" s="6">
        <v>37500</v>
      </c>
      <c r="T1" s="6">
        <v>37165</v>
      </c>
      <c r="U1" s="6">
        <v>37530</v>
      </c>
      <c r="V1" s="6">
        <v>37196</v>
      </c>
      <c r="W1" s="6">
        <v>37561</v>
      </c>
      <c r="X1" s="6">
        <v>37226</v>
      </c>
      <c r="Y1" s="27">
        <v>37591</v>
      </c>
      <c r="Z1" s="29" t="s">
        <v>6</v>
      </c>
      <c r="AA1" s="29" t="s">
        <v>7</v>
      </c>
    </row>
    <row r="2" spans="1:27" x14ac:dyDescent="0.35">
      <c r="A2" s="4" t="s">
        <v>0</v>
      </c>
      <c r="B2" s="9">
        <v>12359</v>
      </c>
      <c r="C2" s="24">
        <v>19321</v>
      </c>
      <c r="D2" s="24">
        <v>24070</v>
      </c>
      <c r="E2" s="24">
        <v>19676</v>
      </c>
      <c r="F2" s="24">
        <v>34838</v>
      </c>
      <c r="G2" s="24">
        <v>58169</v>
      </c>
      <c r="H2" s="24">
        <v>53837</v>
      </c>
      <c r="I2" s="24">
        <v>39998</v>
      </c>
      <c r="J2" s="25">
        <v>86751</v>
      </c>
      <c r="K2" s="25">
        <v>192093</v>
      </c>
      <c r="L2" s="25">
        <v>166481</v>
      </c>
      <c r="M2" s="25">
        <v>121157</v>
      </c>
      <c r="N2" s="5">
        <v>181978</v>
      </c>
      <c r="O2" s="5">
        <v>187189</v>
      </c>
      <c r="P2" s="5">
        <v>174595</v>
      </c>
      <c r="Q2" s="5">
        <v>183013</v>
      </c>
      <c r="R2" s="5">
        <v>93158</v>
      </c>
      <c r="S2" s="5">
        <v>43700</v>
      </c>
      <c r="T2" s="5">
        <v>61796</v>
      </c>
      <c r="U2" s="5">
        <v>45048</v>
      </c>
      <c r="V2" s="5">
        <v>12246</v>
      </c>
      <c r="W2" s="5">
        <v>10152</v>
      </c>
      <c r="X2" s="5">
        <v>16686</v>
      </c>
      <c r="Y2" s="28">
        <v>8792</v>
      </c>
      <c r="Z2" s="30">
        <f>T2+U2+V2+W2+X2+Y2</f>
        <v>154720</v>
      </c>
      <c r="AA2" s="30">
        <f>SUM(B2:Y2)</f>
        <v>1847103</v>
      </c>
    </row>
    <row r="3" spans="1:27" x14ac:dyDescent="0.35">
      <c r="A3" s="4" t="s">
        <v>1</v>
      </c>
      <c r="B3" s="9">
        <v>3940</v>
      </c>
      <c r="C3" s="24">
        <v>10956</v>
      </c>
      <c r="D3" s="24">
        <v>3111</v>
      </c>
      <c r="E3" s="24">
        <v>5402</v>
      </c>
      <c r="F3" s="24">
        <v>13584</v>
      </c>
      <c r="G3" s="24">
        <v>45185</v>
      </c>
      <c r="H3" s="24">
        <v>38521</v>
      </c>
      <c r="I3" s="24">
        <v>42961</v>
      </c>
      <c r="J3" s="25">
        <v>112894</v>
      </c>
      <c r="K3" s="25">
        <v>215365</v>
      </c>
      <c r="L3" s="25">
        <v>236212</v>
      </c>
      <c r="M3" s="25">
        <v>234036</v>
      </c>
      <c r="N3" s="5">
        <v>238473.19</v>
      </c>
      <c r="O3" s="5">
        <v>264556.99</v>
      </c>
      <c r="P3" s="5">
        <v>257813.49</v>
      </c>
      <c r="Q3" s="5">
        <v>235231.84000000005</v>
      </c>
      <c r="R3" s="5">
        <v>162819.18000000002</v>
      </c>
      <c r="S3" s="5">
        <v>132726.16000000003</v>
      </c>
      <c r="T3" s="5">
        <v>133446.97</v>
      </c>
      <c r="U3" s="5">
        <v>144152.76999999999</v>
      </c>
      <c r="V3" s="5">
        <v>111534.46</v>
      </c>
      <c r="W3" s="5">
        <v>113259.12999999999</v>
      </c>
      <c r="X3" s="5">
        <v>103277.06999999999</v>
      </c>
      <c r="Y3" s="28">
        <v>114946.40000000001</v>
      </c>
      <c r="Z3" s="30">
        <f t="shared" ref="Z3:Z5" si="0">T3+U3+V3+W3+X3+Y3</f>
        <v>720616.8</v>
      </c>
      <c r="AA3" s="30">
        <f t="shared" ref="AA3:AA5" si="1">SUM(B3:Y3)</f>
        <v>2974404.65</v>
      </c>
    </row>
    <row r="4" spans="1:27" x14ac:dyDescent="0.35">
      <c r="A4" s="4" t="s">
        <v>2</v>
      </c>
      <c r="B4" s="9">
        <v>2878</v>
      </c>
      <c r="C4" s="24">
        <v>8132</v>
      </c>
      <c r="D4" s="24">
        <v>8279</v>
      </c>
      <c r="E4" s="24">
        <v>10715</v>
      </c>
      <c r="F4" s="24">
        <v>13449</v>
      </c>
      <c r="G4" s="24">
        <v>26620</v>
      </c>
      <c r="H4" s="24">
        <v>25535</v>
      </c>
      <c r="I4" s="24">
        <v>22470</v>
      </c>
      <c r="J4" s="25">
        <v>34833</v>
      </c>
      <c r="K4" s="25">
        <v>39734</v>
      </c>
      <c r="L4" s="25">
        <v>50032</v>
      </c>
      <c r="M4" s="25">
        <v>47299</v>
      </c>
      <c r="N4" s="5">
        <v>59655</v>
      </c>
      <c r="O4" s="5">
        <v>69170</v>
      </c>
      <c r="P4" s="5">
        <v>60226</v>
      </c>
      <c r="Q4" s="5">
        <v>68878</v>
      </c>
      <c r="R4" s="5">
        <v>40574</v>
      </c>
      <c r="S4" s="5">
        <v>29961</v>
      </c>
      <c r="T4" s="5">
        <v>8622</v>
      </c>
      <c r="U4" s="5">
        <v>10023</v>
      </c>
      <c r="V4" s="5">
        <v>7730</v>
      </c>
      <c r="W4" s="5">
        <v>6954</v>
      </c>
      <c r="X4" s="5">
        <v>7258</v>
      </c>
      <c r="Y4" s="28">
        <v>8149</v>
      </c>
      <c r="Z4" s="30">
        <f t="shared" si="0"/>
        <v>48736</v>
      </c>
      <c r="AA4" s="30">
        <f t="shared" si="1"/>
        <v>667176</v>
      </c>
    </row>
    <row r="5" spans="1:27" x14ac:dyDescent="0.35">
      <c r="A5" s="4" t="s">
        <v>3</v>
      </c>
      <c r="B5" s="9">
        <v>20363</v>
      </c>
      <c r="C5" s="24">
        <v>38614</v>
      </c>
      <c r="D5" s="24">
        <v>43986</v>
      </c>
      <c r="E5" s="24">
        <v>37748</v>
      </c>
      <c r="F5" s="24">
        <v>31849</v>
      </c>
      <c r="G5" s="24">
        <v>118787</v>
      </c>
      <c r="H5" s="24">
        <v>84787</v>
      </c>
      <c r="I5" s="24">
        <v>62938</v>
      </c>
      <c r="J5" s="25">
        <v>111969</v>
      </c>
      <c r="K5" s="25">
        <v>189954</v>
      </c>
      <c r="L5" s="25">
        <v>171662</v>
      </c>
      <c r="M5" s="25">
        <v>173595</v>
      </c>
      <c r="N5" s="5">
        <v>211107</v>
      </c>
      <c r="O5" s="5">
        <v>256782</v>
      </c>
      <c r="P5" s="5">
        <v>234079</v>
      </c>
      <c r="Q5" s="5">
        <v>206909</v>
      </c>
      <c r="R5" s="5">
        <v>133321</v>
      </c>
      <c r="S5" s="5">
        <v>81646</v>
      </c>
      <c r="T5" s="5">
        <v>86946</v>
      </c>
      <c r="U5" s="5">
        <v>74236</v>
      </c>
      <c r="V5" s="5">
        <v>38864</v>
      </c>
      <c r="W5" s="5">
        <v>44181</v>
      </c>
      <c r="X5" s="5">
        <v>36347</v>
      </c>
      <c r="Y5" s="28">
        <v>41845</v>
      </c>
      <c r="Z5" s="30">
        <f t="shared" si="0"/>
        <v>322419</v>
      </c>
      <c r="AA5" s="30">
        <f t="shared" si="1"/>
        <v>2532515</v>
      </c>
    </row>
    <row r="6" spans="1:27" x14ac:dyDescent="0.35">
      <c r="A6" s="4" t="s">
        <v>4</v>
      </c>
      <c r="B6" s="9">
        <f>SUM(B2:B5)</f>
        <v>39540</v>
      </c>
      <c r="C6" s="24">
        <v>77023</v>
      </c>
      <c r="D6" s="24">
        <v>79446</v>
      </c>
      <c r="E6" s="24">
        <v>73541</v>
      </c>
      <c r="F6" s="24">
        <v>93720</v>
      </c>
      <c r="G6" s="24">
        <v>248761</v>
      </c>
      <c r="H6" s="24">
        <v>202680</v>
      </c>
      <c r="I6" s="24">
        <v>168367</v>
      </c>
      <c r="J6" s="25">
        <v>346447</v>
      </c>
      <c r="K6" s="25">
        <v>637146</v>
      </c>
      <c r="L6" s="25">
        <v>624387</v>
      </c>
      <c r="M6" s="25">
        <v>576087</v>
      </c>
      <c r="N6" s="5">
        <f t="shared" ref="N6:Y6" si="2">SUM(N2:N5)</f>
        <v>691213.19</v>
      </c>
      <c r="O6" s="5">
        <f t="shared" si="2"/>
        <v>777697.99</v>
      </c>
      <c r="P6" s="5">
        <f t="shared" si="2"/>
        <v>726713.49</v>
      </c>
      <c r="Q6" s="5">
        <f t="shared" si="2"/>
        <v>694031.84000000008</v>
      </c>
      <c r="R6" s="5">
        <f t="shared" si="2"/>
        <v>429872.18000000005</v>
      </c>
      <c r="S6" s="5">
        <f t="shared" si="2"/>
        <v>288033.16000000003</v>
      </c>
      <c r="T6" s="5">
        <f t="shared" si="2"/>
        <v>290810.96999999997</v>
      </c>
      <c r="U6" s="5">
        <f t="shared" si="2"/>
        <v>273459.77</v>
      </c>
      <c r="V6" s="5">
        <f t="shared" si="2"/>
        <v>170374.46000000002</v>
      </c>
      <c r="W6" s="5">
        <f t="shared" si="2"/>
        <v>174546.13</v>
      </c>
      <c r="X6" s="5">
        <f t="shared" si="2"/>
        <v>163568.07</v>
      </c>
      <c r="Y6" s="28">
        <f t="shared" si="2"/>
        <v>173732.40000000002</v>
      </c>
      <c r="Z6" s="30">
        <f>SUM(Z2:Z5)</f>
        <v>1246491.8</v>
      </c>
      <c r="AA6" s="30">
        <f>SUM(AA2:AA5)</f>
        <v>8021198.6500000004</v>
      </c>
    </row>
    <row r="7" spans="1:27" x14ac:dyDescent="0.35">
      <c r="B7" s="7"/>
      <c r="C7" s="7"/>
      <c r="D7" s="11"/>
      <c r="E7" s="11"/>
      <c r="F7" s="7"/>
      <c r="G7" s="7"/>
      <c r="H7" s="7"/>
      <c r="I7" s="7"/>
    </row>
    <row r="8" spans="1:27" x14ac:dyDescent="0.35">
      <c r="A8" t="s">
        <v>8</v>
      </c>
      <c r="B8" s="8"/>
      <c r="C8" s="10">
        <f>B6+C6</f>
        <v>116563</v>
      </c>
      <c r="D8" s="11"/>
      <c r="E8" s="10">
        <f>D6+E6</f>
        <v>152987</v>
      </c>
      <c r="F8" s="7"/>
      <c r="G8" s="10">
        <f>F6+G6</f>
        <v>342481</v>
      </c>
      <c r="H8" s="7"/>
      <c r="I8" s="10">
        <f>H6+I6</f>
        <v>371047</v>
      </c>
      <c r="K8" s="12">
        <f>J6+K6</f>
        <v>983593</v>
      </c>
      <c r="L8" s="12"/>
      <c r="M8" s="12">
        <f>L6+M6</f>
        <v>1200474</v>
      </c>
      <c r="O8" s="12">
        <f>N6+O6</f>
        <v>1468911.18</v>
      </c>
      <c r="Q8" s="12">
        <f>P6+Q6</f>
        <v>1420745.33</v>
      </c>
      <c r="S8" s="12">
        <f>R6+S6</f>
        <v>717905.34000000008</v>
      </c>
      <c r="U8" s="12">
        <f>T6+U6</f>
        <v>564270.74</v>
      </c>
      <c r="V8" s="12"/>
      <c r="W8" s="12">
        <f>V6+W6</f>
        <v>344920.59</v>
      </c>
      <c r="X8" s="12"/>
      <c r="Y8" s="12">
        <f>X6+Y6</f>
        <v>337300.47000000003</v>
      </c>
    </row>
    <row r="9" spans="1:27" s="17" customFormat="1" x14ac:dyDescent="0.35">
      <c r="B9" s="18"/>
      <c r="C9" s="19"/>
      <c r="D9" s="20"/>
      <c r="E9" s="19"/>
      <c r="F9" s="21"/>
      <c r="G9" s="19"/>
      <c r="H9" s="21"/>
      <c r="I9" s="19"/>
      <c r="K9" s="22"/>
      <c r="L9" s="22"/>
      <c r="M9" s="22"/>
      <c r="O9" s="22"/>
      <c r="Q9" s="22"/>
      <c r="S9" s="22"/>
      <c r="U9" s="22"/>
      <c r="V9" s="22"/>
      <c r="W9" s="22"/>
      <c r="X9" s="22"/>
      <c r="Y9" s="22"/>
    </row>
    <row r="10" spans="1:27" x14ac:dyDescent="0.35">
      <c r="B10" s="23"/>
      <c r="C10" s="26"/>
    </row>
    <row r="11" spans="1:27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7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6"/>
      <c r="R12" s="14"/>
      <c r="S12" s="14"/>
      <c r="T12" s="14"/>
      <c r="U12" s="14"/>
      <c r="V12" s="14"/>
      <c r="W12" s="14"/>
      <c r="X12" s="14"/>
      <c r="Y12" s="14"/>
    </row>
    <row r="13" spans="1:27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7" x14ac:dyDescent="0.3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7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7" x14ac:dyDescent="0.3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3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4" spans="1:25" x14ac:dyDescent="0.35">
      <c r="O24" s="13"/>
      <c r="P24" s="13"/>
      <c r="Q24" s="13"/>
      <c r="R24" s="13"/>
      <c r="S24" s="13"/>
      <c r="T24" s="13"/>
    </row>
    <row r="26" spans="1:25" x14ac:dyDescent="0.35">
      <c r="O26" s="12"/>
      <c r="P26" s="12"/>
      <c r="Q26" s="12"/>
      <c r="R26" s="12"/>
      <c r="S26" s="12"/>
      <c r="T26" s="12"/>
      <c r="U26" s="12"/>
    </row>
    <row r="27" spans="1:25" x14ac:dyDescent="0.35">
      <c r="O27" s="13"/>
      <c r="P27" s="13"/>
      <c r="Q27" s="13"/>
      <c r="R27" s="13"/>
      <c r="S27" s="13"/>
      <c r="T27" s="13"/>
      <c r="U27" s="12"/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2021_4T</vt:lpstr>
    </vt:vector>
  </TitlesOfParts>
  <Company>Informática Ayunamiento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Miguel Catalinas Montero</dc:creator>
  <cp:lastModifiedBy>IAM</cp:lastModifiedBy>
  <cp:lastPrinted>2017-08-10T12:57:27Z</cp:lastPrinted>
  <dcterms:created xsi:type="dcterms:W3CDTF">2017-08-10T11:48:47Z</dcterms:created>
  <dcterms:modified xsi:type="dcterms:W3CDTF">2022-02-23T09:20:20Z</dcterms:modified>
</cp:coreProperties>
</file>