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/>
  <xr:revisionPtr revIDLastSave="0" documentId="13_ncr:1_{9D91F272-228A-4F92-ABC1-5E0E5027FF37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Gomas datos _2023 LISTADO_UBIC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4" i="1" l="1" a="1"/>
  <c r="B54" i="1" s="1"/>
  <c r="B124" i="1" a="1"/>
  <c r="B124" i="1" s="1"/>
  <c r="B222" i="1" a="1"/>
  <c r="B222" i="1" s="1"/>
  <c r="B227" i="1" a="1"/>
  <c r="B227" i="1" s="1"/>
  <c r="B228" i="1" a="1"/>
  <c r="B228" i="1" s="1"/>
  <c r="B265" i="1" a="1"/>
  <c r="B265" i="1" s="1"/>
  <c r="B317" i="1" a="1"/>
  <c r="B317" i="1" s="1"/>
  <c r="B321" i="1" a="1"/>
  <c r="B321" i="1" s="1"/>
  <c r="B322" i="1" a="1"/>
  <c r="B322" i="1" s="1"/>
  <c r="B437" i="1" a="1"/>
  <c r="B437" i="1" s="1"/>
  <c r="B444" i="1" a="1"/>
  <c r="B444" i="1" s="1"/>
  <c r="B482" i="1" a="1"/>
  <c r="B482" i="1" s="1"/>
  <c r="B500" i="1" a="1"/>
  <c r="B500" i="1" s="1"/>
  <c r="B501" i="1" a="1"/>
  <c r="B501" i="1" s="1"/>
  <c r="B543" i="1" a="1"/>
  <c r="B543" i="1" s="1"/>
  <c r="B544" i="1" a="1"/>
  <c r="B544" i="1" s="1"/>
  <c r="B600" i="1" a="1"/>
  <c r="B600" i="1" s="1"/>
  <c r="B601" i="1" a="1"/>
  <c r="B601" i="1" s="1"/>
  <c r="B623" i="1" a="1"/>
  <c r="B623" i="1" s="1"/>
  <c r="B624" i="1" a="1"/>
  <c r="B624" i="1" s="1"/>
  <c r="B647" i="1" a="1"/>
  <c r="B647" i="1" s="1"/>
  <c r="B648" i="1" a="1"/>
  <c r="B648" i="1" s="1"/>
  <c r="B744" i="1" a="1"/>
  <c r="B744" i="1" s="1"/>
  <c r="B746" i="1" a="1"/>
  <c r="B746" i="1" s="1"/>
  <c r="B777" i="1" a="1"/>
  <c r="B777" i="1" s="1"/>
  <c r="B778" i="1" a="1"/>
  <c r="B778" i="1" s="1"/>
  <c r="B829" i="1" a="1"/>
  <c r="B829" i="1" s="1"/>
  <c r="B830" i="1" a="1"/>
  <c r="B830" i="1" s="1"/>
  <c r="B873" i="1" a="1"/>
  <c r="B873" i="1" s="1"/>
  <c r="B875" i="1" a="1"/>
  <c r="B875" i="1" s="1"/>
  <c r="B947" i="1" a="1"/>
  <c r="B947" i="1" s="1"/>
  <c r="B948" i="1" a="1"/>
  <c r="B948" i="1" s="1"/>
  <c r="B960" i="1" a="1"/>
  <c r="B960" i="1" s="1"/>
  <c r="B961" i="1" a="1"/>
  <c r="B961" i="1" s="1"/>
  <c r="B1010" i="1" a="1"/>
  <c r="B1010" i="1" s="1"/>
  <c r="B1011" i="1" a="1"/>
  <c r="B1011" i="1" s="1"/>
  <c r="B1012" i="1" a="1"/>
  <c r="B1012" i="1" s="1"/>
  <c r="B1013" i="1" a="1"/>
  <c r="B1013" i="1" s="1"/>
  <c r="B1023" i="1" a="1"/>
  <c r="B1023" i="1" s="1"/>
  <c r="B1024" i="1" a="1"/>
  <c r="B1024" i="1" s="1"/>
  <c r="B1071" i="1" a="1"/>
  <c r="B1071" i="1" s="1"/>
  <c r="B1073" i="1" a="1"/>
  <c r="B1073" i="1" s="1"/>
  <c r="B1074" i="1" a="1"/>
  <c r="B107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<sst xmlns="http://schemas.openxmlformats.org/spreadsheetml/2006/main" count="4283" uniqueCount="3185">
  <si>
    <t>codigo</t>
  </si>
  <si>
    <t>nombre_cruce</t>
  </si>
  <si>
    <t>tramo</t>
  </si>
  <si>
    <t>sentido</t>
  </si>
  <si>
    <t>desde</t>
  </si>
  <si>
    <t>hasta</t>
  </si>
  <si>
    <t>latitud</t>
  </si>
  <si>
    <t>longitud</t>
  </si>
  <si>
    <t>2023_283</t>
  </si>
  <si>
    <t>Calle cerro negro</t>
  </si>
  <si>
    <t>Entre gandia y jativa</t>
  </si>
  <si>
    <t>Gandia</t>
  </si>
  <si>
    <t>2023_284</t>
  </si>
  <si>
    <t>calle cerro negro</t>
  </si>
  <si>
    <t>Jativa</t>
  </si>
  <si>
    <t>2023_418</t>
  </si>
  <si>
    <t>Calle estafeta</t>
  </si>
  <si>
    <t>Entre mezquita y taconera</t>
  </si>
  <si>
    <t>Mezquita</t>
  </si>
  <si>
    <t>2023_419</t>
  </si>
  <si>
    <t>Taconera</t>
  </si>
  <si>
    <t>2023_771</t>
  </si>
  <si>
    <t>avenida orovilla</t>
  </si>
  <si>
    <t>Entre dulzura y alianza</t>
  </si>
  <si>
    <t>Dulzura</t>
  </si>
  <si>
    <t>2023_772</t>
  </si>
  <si>
    <t>Alianza</t>
  </si>
  <si>
    <t>2023_875</t>
  </si>
  <si>
    <t>Avenida Rafael Ybarra</t>
  </si>
  <si>
    <t>Entre Leiza y Deva</t>
  </si>
  <si>
    <t>Leiza</t>
  </si>
  <si>
    <t>2023_876</t>
  </si>
  <si>
    <t>Deva</t>
  </si>
  <si>
    <t>2023_917</t>
  </si>
  <si>
    <t>Avda los rosales</t>
  </si>
  <si>
    <t>Entre zafiro y A4</t>
  </si>
  <si>
    <t>Zafiro</t>
  </si>
  <si>
    <t>2023_939</t>
  </si>
  <si>
    <t>calle san jenaro</t>
  </si>
  <si>
    <t>Entre alcocer y arroyo bueno</t>
  </si>
  <si>
    <t>Alcocer</t>
  </si>
  <si>
    <t>2023_p257</t>
  </si>
  <si>
    <t>Avda san luis</t>
  </si>
  <si>
    <t>Entre calle mesena y Eladio Lopez</t>
  </si>
  <si>
    <t>Calle mesena</t>
  </si>
  <si>
    <t>Calle Eladio Lopez</t>
  </si>
  <si>
    <t>2023_9</t>
  </si>
  <si>
    <t xml:space="preserve"> C. AGUSTIN DE FOXA</t>
  </si>
  <si>
    <t>Pº Castellana-Enrique Larreta</t>
  </si>
  <si>
    <t>Pº Castellana</t>
  </si>
  <si>
    <t>2023_10</t>
  </si>
  <si>
    <t>Tunel C. AGUSTIN DE FOXA</t>
  </si>
  <si>
    <t>San Benito-Enrique Larreta</t>
  </si>
  <si>
    <t>Mauricio Legendre</t>
  </si>
  <si>
    <t>2023_13</t>
  </si>
  <si>
    <t>C. ALBASANZ</t>
  </si>
  <si>
    <t>Santa Leonor-Alfonso Gomez</t>
  </si>
  <si>
    <t>Santa Leonor</t>
  </si>
  <si>
    <t>2023_14</t>
  </si>
  <si>
    <t>Alfonso Gomez</t>
  </si>
  <si>
    <t>2023_17</t>
  </si>
  <si>
    <t xml:space="preserve"> Av. ALBUFERA</t>
  </si>
  <si>
    <t>M-30-Avenida del Monte Igueldo</t>
  </si>
  <si>
    <t>Avenida del Monte Igueldo</t>
  </si>
  <si>
    <t>2023_18</t>
  </si>
  <si>
    <t>M-30</t>
  </si>
  <si>
    <t>2023_19</t>
  </si>
  <si>
    <t>M-40-Avenida de La Democracia</t>
  </si>
  <si>
    <t>Avenida de La Democracia</t>
  </si>
  <si>
    <t>2023_20</t>
  </si>
  <si>
    <t>Avenida Rafael Alberti-M-40</t>
  </si>
  <si>
    <t>M-40</t>
  </si>
  <si>
    <t>2023_23</t>
  </si>
  <si>
    <t xml:space="preserve"> C. ALCALA</t>
  </si>
  <si>
    <t>Alcalde Luis Silvela-Avenida septima</t>
  </si>
  <si>
    <t>Alcalde Luis Silvela</t>
  </si>
  <si>
    <t>2023_24</t>
  </si>
  <si>
    <t>Avenida septima</t>
  </si>
  <si>
    <t>2023_27</t>
  </si>
  <si>
    <t>Teniente Munoz Diaz-Avenida de Buenos Aires</t>
  </si>
  <si>
    <t>Avenida de Buenos Aires</t>
  </si>
  <si>
    <t>2023_28</t>
  </si>
  <si>
    <t>Teniente Munoz Diaz</t>
  </si>
  <si>
    <t>2023_37</t>
  </si>
  <si>
    <t xml:space="preserve"> C. ALCALDE GARRIDO JUARISTI</t>
  </si>
  <si>
    <t>Arroyo Media Legua-Eje O'Donnell</t>
  </si>
  <si>
    <t>Eje O'Donnell</t>
  </si>
  <si>
    <t>2023_38</t>
  </si>
  <si>
    <t>Arroyo Media Legua</t>
  </si>
  <si>
    <t>2023_45</t>
  </si>
  <si>
    <t>C. ALDONZA LORENZO</t>
  </si>
  <si>
    <t>C Cueva De Montesinos - Ronda Del Caballero De La Mancha</t>
  </si>
  <si>
    <t>Ronda Del Caballero De La Mancha</t>
  </si>
  <si>
    <t>2023_46</t>
  </si>
  <si>
    <t>C Cueva De Montesinos</t>
  </si>
  <si>
    <t>2023_64</t>
  </si>
  <si>
    <t>C. ALTO DEL RETIRO</t>
  </si>
  <si>
    <t>Cañada del santisimo-Acesso parking centro comercial</t>
  </si>
  <si>
    <t>Acceso parking centro comercial</t>
  </si>
  <si>
    <t>2023_65</t>
  </si>
  <si>
    <t>Cañada del Santísimo-Acceso parking centro comercial</t>
  </si>
  <si>
    <t>Cañada del Santísimo</t>
  </si>
  <si>
    <t>2023_66</t>
  </si>
  <si>
    <t xml:space="preserve"> C. AMPOSTA</t>
  </si>
  <si>
    <t>Arcos de Jalon-Guadalajara</t>
  </si>
  <si>
    <t>Arcos de Jalon</t>
  </si>
  <si>
    <t>2023_67</t>
  </si>
  <si>
    <t>Guadalajara(AV)-Arcos de Jalon</t>
  </si>
  <si>
    <t>Guadalajara (AV)</t>
  </si>
  <si>
    <t>2023_70</t>
  </si>
  <si>
    <t>C. ANA TERESA</t>
  </si>
  <si>
    <t>Ardales - Pleyades</t>
  </si>
  <si>
    <t>Pleyades</t>
  </si>
  <si>
    <t>2023_71</t>
  </si>
  <si>
    <t>Ardales</t>
  </si>
  <si>
    <t>2023_73</t>
  </si>
  <si>
    <t xml:space="preserve"> Av. ANDALUCIA</t>
  </si>
  <si>
    <t>M-40-Lillo</t>
  </si>
  <si>
    <t>2023_74</t>
  </si>
  <si>
    <t>La Corte de Faraon</t>
  </si>
  <si>
    <t>2023_77</t>
  </si>
  <si>
    <t>Pte. Puente Andalucía</t>
  </si>
  <si>
    <t>Legazpi(Pz.)-Cadiz (Gt¦.)</t>
  </si>
  <si>
    <t>Legazpi(Pz.)</t>
  </si>
  <si>
    <t>2023_78</t>
  </si>
  <si>
    <t xml:space="preserve"> Pte. Puente Andalucía</t>
  </si>
  <si>
    <t>Cadiz (Gt¦.)</t>
  </si>
  <si>
    <t>2023_81</t>
  </si>
  <si>
    <t>C. ANOETA</t>
  </si>
  <si>
    <t>La Dolorosa - Alegria De La Huerta</t>
  </si>
  <si>
    <t>La Dolorosa</t>
  </si>
  <si>
    <t>2023_82</t>
  </si>
  <si>
    <t>Alegria De La Huerta</t>
  </si>
  <si>
    <t>2023_83</t>
  </si>
  <si>
    <t>ANTONIO GADES</t>
  </si>
  <si>
    <t>ENTRE JOSE ANTONIO REBOLLEDO Y PALMA Y CARDENAL VICENTE ENRIQUE Y TARANCON</t>
  </si>
  <si>
    <t>JOSE ANTONIO REBOLLEDO Y PALMA</t>
  </si>
  <si>
    <t>2023_84</t>
  </si>
  <si>
    <t>CARDENAL VICENTE ENRIQUE Y TARANCON</t>
  </si>
  <si>
    <t>2023_87</t>
  </si>
  <si>
    <t>C. ANTONIO LOPEZ</t>
  </si>
  <si>
    <t>Simon Gonzalez - Virgen De La Encina</t>
  </si>
  <si>
    <t>Simon Gonzalez</t>
  </si>
  <si>
    <t>2023_88</t>
  </si>
  <si>
    <t>Cadiz (Gta) - Camino De Perales</t>
  </si>
  <si>
    <t>Camino De Perales</t>
  </si>
  <si>
    <t>2023_89</t>
  </si>
  <si>
    <t>Cadiz (Gta)</t>
  </si>
  <si>
    <t>2023_90</t>
  </si>
  <si>
    <t xml:space="preserve"> C. AQUITANIA</t>
  </si>
  <si>
    <t>Capri-Bulgaria</t>
  </si>
  <si>
    <t>Bulgaria</t>
  </si>
  <si>
    <t>2023_92</t>
  </si>
  <si>
    <t xml:space="preserve"> Av. ARCENTALES</t>
  </si>
  <si>
    <t>Plaza de Grecia-M40</t>
  </si>
  <si>
    <t>Plaza de Grecia</t>
  </si>
  <si>
    <t>2023_93</t>
  </si>
  <si>
    <t>M40</t>
  </si>
  <si>
    <t>2023_94</t>
  </si>
  <si>
    <t>Glorieta de Arcentales-San Romualdo</t>
  </si>
  <si>
    <t>San Romualdo</t>
  </si>
  <si>
    <t>2023_95</t>
  </si>
  <si>
    <t>Glorieta de Arcentales</t>
  </si>
  <si>
    <t>2023_96</t>
  </si>
  <si>
    <t>Avenida de Canillejas a Vicalvaro-Plaza de Grecia</t>
  </si>
  <si>
    <t>2023_97</t>
  </si>
  <si>
    <t>Avenida de Canillejas a Vicalvaro</t>
  </si>
  <si>
    <t>2023_101</t>
  </si>
  <si>
    <t>Avenida de Séneca-Plaza del Cardenal Cisneros</t>
  </si>
  <si>
    <t>Avenida de Séneca</t>
  </si>
  <si>
    <t>2023_102</t>
  </si>
  <si>
    <t>Avenida DE LA MEMORIA (CENTRAL)</t>
  </si>
  <si>
    <t>Plaza del Cardenal Cisneros</t>
  </si>
  <si>
    <t>2023_108</t>
  </si>
  <si>
    <t xml:space="preserve"> C. ARROYO DE LA MEDIA LEGUA</t>
  </si>
  <si>
    <t>Camino Vinateros-Avenida Doctor Garcia Tapia</t>
  </si>
  <si>
    <t>Camino Vinateros</t>
  </si>
  <si>
    <t>2023_109</t>
  </si>
  <si>
    <t>Avenida Doctor Garcia Tapia</t>
  </si>
  <si>
    <t>2023_110</t>
  </si>
  <si>
    <t>Corregidor Alonso de Aguilar (Pz.)-Camino Vinateros</t>
  </si>
  <si>
    <t>Corregidor Alonso de Aguilar (Pz.)</t>
  </si>
  <si>
    <t>2023_111</t>
  </si>
  <si>
    <t>2023_112</t>
  </si>
  <si>
    <t>AV. ARROYO DEL MONTE</t>
  </si>
  <si>
    <t>C Del Valle De Pinares Llanos - C De La Senda Del Infante</t>
  </si>
  <si>
    <t>C De La Senda Del Infante</t>
  </si>
  <si>
    <t>2023_113</t>
  </si>
  <si>
    <t>C Del Valle De Pinares Llanos</t>
  </si>
  <si>
    <t>2023_114</t>
  </si>
  <si>
    <t>C. ARROYO DEL OLIVAR</t>
  </si>
  <si>
    <t>Alcalde Alfonso Vazquez - Sierra Carbonera</t>
  </si>
  <si>
    <t>Alcalde Alfonso Vazquez</t>
  </si>
  <si>
    <t>2023_119</t>
  </si>
  <si>
    <t>Lateral C. ARROYO FONTARRON</t>
  </si>
  <si>
    <t>Plaza del Encuentro-Corregidor Juan Francisco de Lujan</t>
  </si>
  <si>
    <t>Plaza del Encuentro</t>
  </si>
  <si>
    <t>2023_120</t>
  </si>
  <si>
    <t>Corregidor Juan Francisco de Lujan</t>
  </si>
  <si>
    <t>2023_121</t>
  </si>
  <si>
    <t>Tunel C. ARROYO FONTARRON</t>
  </si>
  <si>
    <t>2023_122</t>
  </si>
  <si>
    <t>C. ARROYO FONTARRON</t>
  </si>
  <si>
    <t>Pio Felipe - Fuente Carrantona</t>
  </si>
  <si>
    <t>Fuente Carrantona</t>
  </si>
  <si>
    <t>2023_123</t>
  </si>
  <si>
    <t>Pio Felipe</t>
  </si>
  <si>
    <t>2023_124</t>
  </si>
  <si>
    <t>C. ARROYO POZUELO</t>
  </si>
  <si>
    <t>Aragonito - Cinabrio</t>
  </si>
  <si>
    <t>Aragonito</t>
  </si>
  <si>
    <t>2023_126</t>
  </si>
  <si>
    <t>C. ARROYOFRESNO</t>
  </si>
  <si>
    <t>Avenida Cardenal Herrera Oria - Los Gavilanes</t>
  </si>
  <si>
    <t>Avenida Cardenal Herrera Oria</t>
  </si>
  <si>
    <t>2023_127</t>
  </si>
  <si>
    <t>Los Gavilanes</t>
  </si>
  <si>
    <t>2023_128</t>
  </si>
  <si>
    <t xml:space="preserve"> Paseo. ARTILLEROS</t>
  </si>
  <si>
    <t>Calahorra-La Vicalvarada (Pz.)</t>
  </si>
  <si>
    <t>La Vicalvarada (Pz.)</t>
  </si>
  <si>
    <t>2023_129</t>
  </si>
  <si>
    <t>Calahorra</t>
  </si>
  <si>
    <t>2023_130</t>
  </si>
  <si>
    <t xml:space="preserve"> C. ARTURO SORIA</t>
  </si>
  <si>
    <t>Alcala-Jose del Hierro</t>
  </si>
  <si>
    <t>Jose del Hierro</t>
  </si>
  <si>
    <t>2023_131</t>
  </si>
  <si>
    <t>Alcala</t>
  </si>
  <si>
    <t>2023_132</t>
  </si>
  <si>
    <t>Pilar Cavero-Angelita Cavero</t>
  </si>
  <si>
    <t>Angelita Cavero</t>
  </si>
  <si>
    <t>2023_133</t>
  </si>
  <si>
    <t>2023_140</t>
  </si>
  <si>
    <t>C. ARZOBISPO MORCILLO</t>
  </si>
  <si>
    <t>Julio Palacios - Antonio Lopez Aguado</t>
  </si>
  <si>
    <t>Julio Palacios</t>
  </si>
  <si>
    <t>2023_141</t>
  </si>
  <si>
    <t>Antonio Lopez Aguado</t>
  </si>
  <si>
    <t>2023_142</t>
  </si>
  <si>
    <t xml:space="preserve"> C. ASCAO</t>
  </si>
  <si>
    <t>Emilio Ferrari-Berastegui</t>
  </si>
  <si>
    <t>Berastegui</t>
  </si>
  <si>
    <t>2023_143</t>
  </si>
  <si>
    <t>Emilio Ferrari</t>
  </si>
  <si>
    <t>2023_144</t>
  </si>
  <si>
    <t xml:space="preserve"> Av. ASTURIAS</t>
  </si>
  <si>
    <t>Via Limite-Sinesio Delgado</t>
  </si>
  <si>
    <t>Sinesio Delgado</t>
  </si>
  <si>
    <t>2023_145</t>
  </si>
  <si>
    <t>Via Limite</t>
  </si>
  <si>
    <t>2023_147</t>
  </si>
  <si>
    <t xml:space="preserve"> Av. AURORA BOREAL</t>
  </si>
  <si>
    <t>Dehesa de Vicalvaro-Minerva</t>
  </si>
  <si>
    <t>Minerva</t>
  </si>
  <si>
    <t>2023_148</t>
  </si>
  <si>
    <t>Dehesa de Vicalvaro</t>
  </si>
  <si>
    <t>2023_156</t>
  </si>
  <si>
    <t xml:space="preserve"> Av. BADAJOZ</t>
  </si>
  <si>
    <t>Martinez Villergas-Torrelaguna</t>
  </si>
  <si>
    <t>Torrelaguna</t>
  </si>
  <si>
    <t>2023_157</t>
  </si>
  <si>
    <t>Martinez Villergas</t>
  </si>
  <si>
    <t>2023_162</t>
  </si>
  <si>
    <t>CMO. BARRIAL, EL</t>
  </si>
  <si>
    <t>Ana Teresa - Avenida De La Osa Mayor</t>
  </si>
  <si>
    <t>Avenida De La Osa Mayor</t>
  </si>
  <si>
    <t>2023_168</t>
  </si>
  <si>
    <t xml:space="preserve"> Pte. BEGONA</t>
  </si>
  <si>
    <t>Pedro Rico-San Modesto</t>
  </si>
  <si>
    <t>San Modesto</t>
  </si>
  <si>
    <t>2023_169</t>
  </si>
  <si>
    <t>Pedro Rico</t>
  </si>
  <si>
    <t>2023_170</t>
  </si>
  <si>
    <t>C. BENJAMIN PALENCIA</t>
  </si>
  <si>
    <t>Calle Pio Felipe - Calle Ramon Perez Ayala</t>
  </si>
  <si>
    <t>Calle Pio Felipe</t>
  </si>
  <si>
    <t>2023_171</t>
  </si>
  <si>
    <t>Calle Ramon Perez Ayala</t>
  </si>
  <si>
    <t>2023_172</t>
  </si>
  <si>
    <t>El Bosco - Pablo Neruda</t>
  </si>
  <si>
    <t>El Bosco</t>
  </si>
  <si>
    <t>2023_173</t>
  </si>
  <si>
    <t>Pablo Neruda</t>
  </si>
  <si>
    <t>2023_174</t>
  </si>
  <si>
    <t>C. BERROCAL</t>
  </si>
  <si>
    <t>Bario - Canchal</t>
  </si>
  <si>
    <t>Canchal</t>
  </si>
  <si>
    <t>2023_175</t>
  </si>
  <si>
    <t>Bario</t>
  </si>
  <si>
    <t>2023_179</t>
  </si>
  <si>
    <t>AVDA BLAS DE LEZO</t>
  </si>
  <si>
    <t>ENTRE M-45 Y MAYORAZGO DE DUARTE</t>
  </si>
  <si>
    <t>MAYORAZGO DE DUARTE</t>
  </si>
  <si>
    <t>2023_184</t>
  </si>
  <si>
    <t xml:space="preserve"> C. BOSCO</t>
  </si>
  <si>
    <t>Maruja Garcia Romero-Ramon Perez de Ayala</t>
  </si>
  <si>
    <t>Ramon Perez de Ayala</t>
  </si>
  <si>
    <t>2023_185</t>
  </si>
  <si>
    <t>Maruja Garcia Romero</t>
  </si>
  <si>
    <t>2023_186</t>
  </si>
  <si>
    <t>C. BOSCO, EL</t>
  </si>
  <si>
    <t>Pio Felipe - Benjamin Palencia</t>
  </si>
  <si>
    <t>2023_187</t>
  </si>
  <si>
    <t>Benjamin Palencia</t>
  </si>
  <si>
    <t>2023_188</t>
  </si>
  <si>
    <t xml:space="preserve"> C. BOYER</t>
  </si>
  <si>
    <t>Rivas-Cavilas</t>
  </si>
  <si>
    <t>Cavilas</t>
  </si>
  <si>
    <t>2023_189</t>
  </si>
  <si>
    <t>Rivas</t>
  </si>
  <si>
    <t>2023_196</t>
  </si>
  <si>
    <t xml:space="preserve"> Av. BUENOS AIRES</t>
  </si>
  <si>
    <t>Sabrina-Avenida Miguel Hernandez</t>
  </si>
  <si>
    <t>Sabrina</t>
  </si>
  <si>
    <t>2023_197</t>
  </si>
  <si>
    <t>Avenida Miguel Hernandez</t>
  </si>
  <si>
    <t>2023_198</t>
  </si>
  <si>
    <t xml:space="preserve"> Av. BURGOS</t>
  </si>
  <si>
    <t>Bambu-Avenida San Luis</t>
  </si>
  <si>
    <t>Bambu</t>
  </si>
  <si>
    <t>2023_199</t>
  </si>
  <si>
    <t>San Luis</t>
  </si>
  <si>
    <t>2023_200</t>
  </si>
  <si>
    <t>Buganvilla-Marques de Torroja</t>
  </si>
  <si>
    <t>Buganvilla</t>
  </si>
  <si>
    <t>2023_201</t>
  </si>
  <si>
    <t>Marques de Torroja</t>
  </si>
  <si>
    <t>2023_208</t>
  </si>
  <si>
    <t xml:space="preserve"> C. CAMINO DE LOS VINATEROS</t>
  </si>
  <si>
    <t>Arroyo Belincoso-Corregidor Senor de la Elipa</t>
  </si>
  <si>
    <t>Corregidor Senor de la Elipa</t>
  </si>
  <si>
    <t>2023_209</t>
  </si>
  <si>
    <t>Arroyo Belincoso</t>
  </si>
  <si>
    <t>2023_212</t>
  </si>
  <si>
    <t>AV CAMINO DE SANTIAGO</t>
  </si>
  <si>
    <t>LATERAL, ENTRE PZA OBRADOIRO Y M-40</t>
  </si>
  <si>
    <t>PLAZA OBRADOIRO</t>
  </si>
  <si>
    <t>2023_213</t>
  </si>
  <si>
    <t>ENTRE PZA OBRADOIRO Y M-40</t>
  </si>
  <si>
    <t>2023_214</t>
  </si>
  <si>
    <t>2023_215</t>
  </si>
  <si>
    <t>2023_216</t>
  </si>
  <si>
    <t xml:space="preserve"> C. CAMPEZO</t>
  </si>
  <si>
    <t>Zambrana-Laguardia</t>
  </si>
  <si>
    <t>Zambrana</t>
  </si>
  <si>
    <t>2023_217</t>
  </si>
  <si>
    <t>Laguardia</t>
  </si>
  <si>
    <t>2023_218</t>
  </si>
  <si>
    <t>C. CANDILEJAS</t>
  </si>
  <si>
    <t>Asamblea De Madrid  (Pza) - Avenida Parque Palomeras Bajas</t>
  </si>
  <si>
    <t>Asamblea De Madrid  (Pza)</t>
  </si>
  <si>
    <t>2023_219</t>
  </si>
  <si>
    <t>calle candilejas</t>
  </si>
  <si>
    <t>Entre asamblea de madrid y avda parque de palomeras bajas</t>
  </si>
  <si>
    <t>avda parque de palomeras bajas</t>
  </si>
  <si>
    <t>2023_222</t>
  </si>
  <si>
    <t xml:space="preserve"> Av. CANILLEJAS A VICALVARO M-602</t>
  </si>
  <si>
    <t>Aquitania-Versalles</t>
  </si>
  <si>
    <t>Aquitania</t>
  </si>
  <si>
    <t>2023_223</t>
  </si>
  <si>
    <t>Versalles</t>
  </si>
  <si>
    <t>2023_224</t>
  </si>
  <si>
    <t>M-40-Plaza de La Vicalvarada</t>
  </si>
  <si>
    <t>Plaza de La Vicalvarada</t>
  </si>
  <si>
    <t>2023_225</t>
  </si>
  <si>
    <t>2023_226</t>
  </si>
  <si>
    <t>Avenida CANTABRIA</t>
  </si>
  <si>
    <t>San Severo-Bergantín</t>
  </si>
  <si>
    <t>Bergantín</t>
  </si>
  <si>
    <t>2023_227</t>
  </si>
  <si>
    <t>2023_228</t>
  </si>
  <si>
    <t>C. CANTALEJO</t>
  </si>
  <si>
    <t>Chapinería - Arroyofresno</t>
  </si>
  <si>
    <t>Chapinería</t>
  </si>
  <si>
    <t>2023_229</t>
  </si>
  <si>
    <t>Arroyofresno</t>
  </si>
  <si>
    <t>2023_233</t>
  </si>
  <si>
    <t>CTRA. CARABANCHEL A VILLAVERDE M-602</t>
  </si>
  <si>
    <t>Rafaela Ybarra - Glorieta De Butarque</t>
  </si>
  <si>
    <t>Glorieta De Butarque</t>
  </si>
  <si>
    <t>2023_234</t>
  </si>
  <si>
    <t xml:space="preserve"> C CARABANCHEL A VILLAVERDE M-602</t>
  </si>
  <si>
    <t>Rafaela Ybarra-Glorieta de Butarque</t>
  </si>
  <si>
    <t>Rafaela Ybarra</t>
  </si>
  <si>
    <t>2023_239</t>
  </si>
  <si>
    <t>AV. CARDENAL HERRERA ORIA</t>
  </si>
  <si>
    <t>Gavilanes - Arroyofresno</t>
  </si>
  <si>
    <t>2023_240</t>
  </si>
  <si>
    <t>Gavilanes</t>
  </si>
  <si>
    <t>2023_243</t>
  </si>
  <si>
    <t xml:space="preserve"> C. CARLOS MARTIN ALVAREZ</t>
  </si>
  <si>
    <t>Sierra Bermeja-Martinez de la Riva</t>
  </si>
  <si>
    <t>Sierra Bermeja</t>
  </si>
  <si>
    <t>2023_244</t>
  </si>
  <si>
    <t>Martinez de la Riva</t>
  </si>
  <si>
    <t>2023_255</t>
  </si>
  <si>
    <t xml:space="preserve"> C. CASALARREINA</t>
  </si>
  <si>
    <t>Alosno (Pz.)-Daroca</t>
  </si>
  <si>
    <t>Alosno (Pz.)</t>
  </si>
  <si>
    <t>2023_256</t>
  </si>
  <si>
    <t>Daroca</t>
  </si>
  <si>
    <t>2023_259</t>
  </si>
  <si>
    <t>Central Paseo. CASTELLANA</t>
  </si>
  <si>
    <t>Doctor Huertas-Luis Esteban</t>
  </si>
  <si>
    <t>Luis Esteban</t>
  </si>
  <si>
    <t>2023_260</t>
  </si>
  <si>
    <t>Doctor Huertas</t>
  </si>
  <si>
    <t>2023_261</t>
  </si>
  <si>
    <t>Lateral Paseo. CASTELLANA</t>
  </si>
  <si>
    <t>2023_262</t>
  </si>
  <si>
    <t>2023_267</t>
  </si>
  <si>
    <t>Plaza de Cuzco-Francisco Gervas</t>
  </si>
  <si>
    <t>Plaza de Cuzco</t>
  </si>
  <si>
    <t>2023_268</t>
  </si>
  <si>
    <t>Francisco Gervas</t>
  </si>
  <si>
    <t>2023_269</t>
  </si>
  <si>
    <t>2023_270</t>
  </si>
  <si>
    <t>2023_271</t>
  </si>
  <si>
    <t>Carril bus Paseo. CASTELLANA</t>
  </si>
  <si>
    <t>2023_272</t>
  </si>
  <si>
    <t>2023_275</t>
  </si>
  <si>
    <t xml:space="preserve"> C. CASTILLO DEL MADRIGAL DE LAS ALTAS TORRES</t>
  </si>
  <si>
    <t>Castillo de Arevalo-Castillo de Simancas</t>
  </si>
  <si>
    <t>Castillo de Simancas</t>
  </si>
  <si>
    <t>2023_276</t>
  </si>
  <si>
    <t>Castillo de Arevalo</t>
  </si>
  <si>
    <t>2023_287</t>
  </si>
  <si>
    <t>PSO. CHOPERA</t>
  </si>
  <si>
    <t>Fernando Poo - Plaza General Maroto</t>
  </si>
  <si>
    <t>Fernando Poo</t>
  </si>
  <si>
    <t>2023_288</t>
  </si>
  <si>
    <t>Plaza General Maroto</t>
  </si>
  <si>
    <t>2023_291</t>
  </si>
  <si>
    <t>C.COCHERÓN DE LA VILLA</t>
  </si>
  <si>
    <t>San Toribio -Tranvía Blanco</t>
  </si>
  <si>
    <t>Tranvía Blanco</t>
  </si>
  <si>
    <t>2023_297</t>
  </si>
  <si>
    <t xml:space="preserve"> Avenida COMUNIDADES</t>
  </si>
  <si>
    <t>Avenida de la Democracia-Minerva</t>
  </si>
  <si>
    <t>2023_298</t>
  </si>
  <si>
    <t>Avenida de la Democracia</t>
  </si>
  <si>
    <t>2023_305</t>
  </si>
  <si>
    <t xml:space="preserve"> C. CONDESA DE VENADITO</t>
  </si>
  <si>
    <t>Agastia-Torrelaguna</t>
  </si>
  <si>
    <t>2023_306</t>
  </si>
  <si>
    <t>Agastia</t>
  </si>
  <si>
    <t>2023_309</t>
  </si>
  <si>
    <t>C. CONVENIO</t>
  </si>
  <si>
    <t>M-30 - Monte Igueldo</t>
  </si>
  <si>
    <t>2023_310</t>
  </si>
  <si>
    <t>Monte Igueldo</t>
  </si>
  <si>
    <t>2023_311</t>
  </si>
  <si>
    <t>AV. CORDOBA</t>
  </si>
  <si>
    <t>Glorieta De Cadiz - Hijas De Jesus</t>
  </si>
  <si>
    <t>Glorieta De Cadiz</t>
  </si>
  <si>
    <t>2023_312</t>
  </si>
  <si>
    <t>Hijas De Jesus</t>
  </si>
  <si>
    <t>2023_313</t>
  </si>
  <si>
    <t>CARRIL BUS AV. CORDOBA</t>
  </si>
  <si>
    <t>2023_314</t>
  </si>
  <si>
    <t>2023_317</t>
  </si>
  <si>
    <t xml:space="preserve"> C. CORREGIDOR DIEGO VALDERRABANO</t>
  </si>
  <si>
    <t>Camino Vinateros-Doctor Garcia Tapia</t>
  </si>
  <si>
    <t>Doctor Garcia Tapia</t>
  </si>
  <si>
    <t>2023_318</t>
  </si>
  <si>
    <t>2023_319</t>
  </si>
  <si>
    <t xml:space="preserve"> C. COSTA BRAVA</t>
  </si>
  <si>
    <t>Moralzarzal-Glorieta Pradera del Saceral</t>
  </si>
  <si>
    <t>Moralzarzal</t>
  </si>
  <si>
    <t>2023_320</t>
  </si>
  <si>
    <t>C. COSTA BRAVA</t>
  </si>
  <si>
    <t>Moralzarzal - Glorieta Pradera Del Saceral</t>
  </si>
  <si>
    <t>Glorieta Pradera Del Saceral</t>
  </si>
  <si>
    <t>2023_323</t>
  </si>
  <si>
    <t>Lateral C. COSTA RICA</t>
  </si>
  <si>
    <t>Avenida de Alfonso XIII-Arturo Soria</t>
  </si>
  <si>
    <t>Avenida de Alfonso XIII</t>
  </si>
  <si>
    <t>2023_324</t>
  </si>
  <si>
    <t>Tunel C. COSTA RICA</t>
  </si>
  <si>
    <t>Arturo Soria</t>
  </si>
  <si>
    <t>2023_325</t>
  </si>
  <si>
    <t>CRISTO DE LA VICTORIA</t>
  </si>
  <si>
    <t>Rafaela Ybarra-Primitiva Gañán</t>
  </si>
  <si>
    <t>Primitiva Gañán</t>
  </si>
  <si>
    <t>2023_326</t>
  </si>
  <si>
    <t xml:space="preserve"> C. CRISTO DE LA VICTORIA</t>
  </si>
  <si>
    <t>Primitiva Ganan-Avenida Rafaela Ybarra</t>
  </si>
  <si>
    <t>Avenida Rafaela Ybarra</t>
  </si>
  <si>
    <t>2023_327</t>
  </si>
  <si>
    <t xml:space="preserve"> C. CRONOS</t>
  </si>
  <si>
    <t>Julian Camarillo-Cronos (Pz.)</t>
  </si>
  <si>
    <t>Julian Camarillo</t>
  </si>
  <si>
    <t>2023_328</t>
  </si>
  <si>
    <t>Cronos (Pz.)</t>
  </si>
  <si>
    <t>2023_332</t>
  </si>
  <si>
    <t xml:space="preserve"> Av. DAROCA</t>
  </si>
  <si>
    <t>Mateo Garcia-Altamira</t>
  </si>
  <si>
    <t>Mateo Garcia</t>
  </si>
  <si>
    <t>2023_333</t>
  </si>
  <si>
    <t>Altamira</t>
  </si>
  <si>
    <t>2023_334</t>
  </si>
  <si>
    <t>Casalarreina-Calahorra</t>
  </si>
  <si>
    <t>Casalarreina</t>
  </si>
  <si>
    <t>2023_335</t>
  </si>
  <si>
    <t>2023_340</t>
  </si>
  <si>
    <t xml:space="preserve"> Paseo. DELICIAS</t>
  </si>
  <si>
    <t>Murcia-Tortosa</t>
  </si>
  <si>
    <t>Tortosa</t>
  </si>
  <si>
    <t>2023_341</t>
  </si>
  <si>
    <t>Plaza Beata M¦ Ana de Jesus-Plaza Legazpi</t>
  </si>
  <si>
    <t>Plaza Legazpi</t>
  </si>
  <si>
    <t>2023_342</t>
  </si>
  <si>
    <t xml:space="preserve"> Av. DEMOCRACIA</t>
  </si>
  <si>
    <t>Bulevar Jose Prats-Avenida del Mediterraneo</t>
  </si>
  <si>
    <t>Bulevar Jose Prats</t>
  </si>
  <si>
    <t>2023_343</t>
  </si>
  <si>
    <t>Avenida del Mediterraneo-Avenida Gran Via del Este</t>
  </si>
  <si>
    <t>Avenida del Mediterraneo</t>
  </si>
  <si>
    <t>2023_344</t>
  </si>
  <si>
    <t>2023_345</t>
  </si>
  <si>
    <t>Avenida Gran Via del Este</t>
  </si>
  <si>
    <t>2023_346</t>
  </si>
  <si>
    <t xml:space="preserve"> C. DEYANIRA</t>
  </si>
  <si>
    <t>Aracne-Arrastraia</t>
  </si>
  <si>
    <t>Aracne</t>
  </si>
  <si>
    <t>2023_347</t>
  </si>
  <si>
    <t>2023_351</t>
  </si>
  <si>
    <t xml:space="preserve"> Paseo. DIRECCION</t>
  </si>
  <si>
    <t>Villaamil-Panizo</t>
  </si>
  <si>
    <t>Villaamil</t>
  </si>
  <si>
    <t>2023_352</t>
  </si>
  <si>
    <t>Panizo</t>
  </si>
  <si>
    <t>2023_353</t>
  </si>
  <si>
    <t>Pº DE LA DIRECCIÓN</t>
  </si>
  <si>
    <t>Manuela Mínguez-Los Jamargos</t>
  </si>
  <si>
    <t>Los Jamargos</t>
  </si>
  <si>
    <t>2023_354</t>
  </si>
  <si>
    <t>Manuela Mínguez</t>
  </si>
  <si>
    <t>2023_365</t>
  </si>
  <si>
    <t>AV. DOCTOR FEDERICO RUBIO Y GALI</t>
  </si>
  <si>
    <t>Avenida Pablo Iglesias - Numancia</t>
  </si>
  <si>
    <t>Avenida Pablo Iglesias</t>
  </si>
  <si>
    <t>2023_366</t>
  </si>
  <si>
    <t>Numancia</t>
  </si>
  <si>
    <t>2023_369</t>
  </si>
  <si>
    <t xml:space="preserve"> Av. DOCTOR GARCIA TAPIA</t>
  </si>
  <si>
    <t>Costa Blanca-Rabat</t>
  </si>
  <si>
    <t>Rabat</t>
  </si>
  <si>
    <t>2023_370</t>
  </si>
  <si>
    <t>Costa Blanca</t>
  </si>
  <si>
    <t>2023_371</t>
  </si>
  <si>
    <t>Arroyo Media Legua-Correg Diego Valderrabano</t>
  </si>
  <si>
    <t>2023_372</t>
  </si>
  <si>
    <t>Correg Diego Valderrabano</t>
  </si>
  <si>
    <t>2023_375</t>
  </si>
  <si>
    <t xml:space="preserve"> C. DOCTOR RAMON CASTROVIEJO</t>
  </si>
  <si>
    <t>San Martin de Porres-Glorieta Isaac Rabin</t>
  </si>
  <si>
    <t>Glorieta Isaac Rabin</t>
  </si>
  <si>
    <t>2023_376</t>
  </si>
  <si>
    <t>C. DOCTOR TOLOSA LATOUR</t>
  </si>
  <si>
    <t>Ciudad Sanitaria 12 Octubre - Avenida De Los Poblados</t>
  </si>
  <si>
    <t>Avenida De Los Poblados</t>
  </si>
  <si>
    <t>2023_377</t>
  </si>
  <si>
    <t>Ciudad Sanitaria 12 Octubre</t>
  </si>
  <si>
    <t>2023_378</t>
  </si>
  <si>
    <t xml:space="preserve"> C. DOMINGO PARRAGA</t>
  </si>
  <si>
    <t>Villastar-Alberto Palacios</t>
  </si>
  <si>
    <t>Villastar</t>
  </si>
  <si>
    <t>2023_379</t>
  </si>
  <si>
    <t>C. DOMINGO PARRAGA</t>
  </si>
  <si>
    <t>Villastar - Alberto Palacios</t>
  </si>
  <si>
    <t>2023_380</t>
  </si>
  <si>
    <t>Princesa Juada De Austria - Piñuecar</t>
  </si>
  <si>
    <t>Piñuecar</t>
  </si>
  <si>
    <t>2023_381</t>
  </si>
  <si>
    <t>Princesa Juada De Austria</t>
  </si>
  <si>
    <t>2023_382</t>
  </si>
  <si>
    <t xml:space="preserve"> Av. DONOSTIARRA</t>
  </si>
  <si>
    <t>Virgen de la Roca-Jose Banus (Pz.)</t>
  </si>
  <si>
    <t>Virgen de la Roca</t>
  </si>
  <si>
    <t>2023_383</t>
  </si>
  <si>
    <t>Jose Banus (Pz.)</t>
  </si>
  <si>
    <t>2023_388</t>
  </si>
  <si>
    <t>CTRA. EL PARDO A FUENCARRAL</t>
  </si>
  <si>
    <t>Avenida Del Palacio - M-40</t>
  </si>
  <si>
    <t>2023_389</t>
  </si>
  <si>
    <t>Avenida Del Palacio</t>
  </si>
  <si>
    <t>2023_390</t>
  </si>
  <si>
    <t>LATERAL C. EMBAJADORES</t>
  </si>
  <si>
    <t>Avenida Del Planetario - M-30</t>
  </si>
  <si>
    <t>2023_393</t>
  </si>
  <si>
    <t>TUNEL C. EMBAJADORES</t>
  </si>
  <si>
    <t>Manuel Aleixandre - Rodio</t>
  </si>
  <si>
    <t>Manuel Aleixandre</t>
  </si>
  <si>
    <t>2023_394</t>
  </si>
  <si>
    <t>Lateral C. EMBAJADORES</t>
  </si>
  <si>
    <t>Manuel Aleixandre-Rodio</t>
  </si>
  <si>
    <t>2023_395</t>
  </si>
  <si>
    <t>Rodio</t>
  </si>
  <si>
    <t>2023_396</t>
  </si>
  <si>
    <t>C. EMBAJADORES</t>
  </si>
  <si>
    <t>M30 - Puerto Serrano</t>
  </si>
  <si>
    <t>Puerto Serrano</t>
  </si>
  <si>
    <t>2023_397</t>
  </si>
  <si>
    <t>M30</t>
  </si>
  <si>
    <t>2023_401</t>
  </si>
  <si>
    <t xml:space="preserve"> C. EMILIO MUNOZ</t>
  </si>
  <si>
    <t>2023_402</t>
  </si>
  <si>
    <t>2023_404</t>
  </si>
  <si>
    <t>C. ENCOMIENDA DE PALACIOS, LA</t>
  </si>
  <si>
    <t>Fuente Carrantona, La - Valdebernardo</t>
  </si>
  <si>
    <t>Fuente Carrantona, La</t>
  </si>
  <si>
    <t>2023_405</t>
  </si>
  <si>
    <t>Valdebernardo</t>
  </si>
  <si>
    <t>2023_406</t>
  </si>
  <si>
    <t xml:space="preserve"> Av. ENSANCHE DE VALLECAS</t>
  </si>
  <si>
    <t>Real de Arganda-Avenida de La Gavia</t>
  </si>
  <si>
    <t>Avenida de La Gavia</t>
  </si>
  <si>
    <t>2023_407</t>
  </si>
  <si>
    <t>Real de Arganda</t>
  </si>
  <si>
    <t>2023_408</t>
  </si>
  <si>
    <t xml:space="preserve"> Av. ENTREVIAS</t>
  </si>
  <si>
    <t>Vedra-Villacarrillo</t>
  </si>
  <si>
    <t>Villacarrillo</t>
  </si>
  <si>
    <t>2023_409</t>
  </si>
  <si>
    <t>AV. ENTREVIAS</t>
  </si>
  <si>
    <t>Vedra - Villacarrillo</t>
  </si>
  <si>
    <t>Vedra</t>
  </si>
  <si>
    <t>2023_422</t>
  </si>
  <si>
    <t xml:space="preserve"> Pte. ESTRELLA</t>
  </si>
  <si>
    <t>Estrella Polar-Camino de Los Vinateros</t>
  </si>
  <si>
    <t>Estrella Polar</t>
  </si>
  <si>
    <t>2023_423</t>
  </si>
  <si>
    <t>Los Vinateros</t>
  </si>
  <si>
    <t>2023_429</t>
  </si>
  <si>
    <t xml:space="preserve"> C. FELIPE ALVAREZ</t>
  </si>
  <si>
    <t>Manuel Pavia-Francisco Fatou</t>
  </si>
  <si>
    <t>Francisco Fatou</t>
  </si>
  <si>
    <t>2023_430</t>
  </si>
  <si>
    <t>Manuel Pavia</t>
  </si>
  <si>
    <t>2023_431</t>
  </si>
  <si>
    <t xml:space="preserve"> C. FELIX RODRIGUEZ DE LA FUENTE</t>
  </si>
  <si>
    <t>O Donnell-Jose Luis de Arrese</t>
  </si>
  <si>
    <t>O Donnell</t>
  </si>
  <si>
    <t>2023_432</t>
  </si>
  <si>
    <t>Jose Luis de Arrese</t>
  </si>
  <si>
    <t>2023_433</t>
  </si>
  <si>
    <t>C. FERMIN CABALLERO</t>
  </si>
  <si>
    <t>Isla De Arosa - Avenida De Betanzos</t>
  </si>
  <si>
    <t>Isla De Arosa</t>
  </si>
  <si>
    <t>2023_434</t>
  </si>
  <si>
    <t>Avenida De Betanzos</t>
  </si>
  <si>
    <t>2023_438</t>
  </si>
  <si>
    <t>PSO. FERROVIARIOS, LOS</t>
  </si>
  <si>
    <t>Puerto Lápice - Sulfato</t>
  </si>
  <si>
    <t>Puerto Lápice</t>
  </si>
  <si>
    <t>2023_439</t>
  </si>
  <si>
    <t>Sulfato</t>
  </si>
  <si>
    <t>2023_441</t>
  </si>
  <si>
    <t>Villa de Marín-Melchor Fernández Almagro</t>
  </si>
  <si>
    <t>Melchor Fernández Almagro</t>
  </si>
  <si>
    <t>2023_442</t>
  </si>
  <si>
    <t>Villa de Marín</t>
  </si>
  <si>
    <t>2023_445</t>
  </si>
  <si>
    <t xml:space="preserve"> C. FRANCISCO GERVAS</t>
  </si>
  <si>
    <t>Orense-Infanta Mercedes</t>
  </si>
  <si>
    <t>Orense</t>
  </si>
  <si>
    <t>2023_446</t>
  </si>
  <si>
    <t>Infanta Mercedes</t>
  </si>
  <si>
    <t>2023_447</t>
  </si>
  <si>
    <t xml:space="preserve"> Av. FRANCISCO LARGO CABALLERO</t>
  </si>
  <si>
    <t>Avenida Daroca-Nicolas Salmeron</t>
  </si>
  <si>
    <t>Avenida Daroca</t>
  </si>
  <si>
    <t>2023_448</t>
  </si>
  <si>
    <t>Nicolas Salmeron</t>
  </si>
  <si>
    <t>2023_459</t>
  </si>
  <si>
    <t xml:space="preserve"> C. FUENTE CARRANTONA</t>
  </si>
  <si>
    <t>Avenida del Doctor Garcia Tapia-Eje O'Donnell</t>
  </si>
  <si>
    <t>Avenida del Doctor Garcia Tapia</t>
  </si>
  <si>
    <t>2023_460</t>
  </si>
  <si>
    <t>2023_461</t>
  </si>
  <si>
    <t xml:space="preserve"> C. Fuente Carrantona</t>
  </si>
  <si>
    <t>Encomienda de Palacios-Hacienda de Pavones</t>
  </si>
  <si>
    <t>Hacienda de Pavones</t>
  </si>
  <si>
    <t>2023_462</t>
  </si>
  <si>
    <t>2023_463</t>
  </si>
  <si>
    <t>Puente C. FUENTE CARRANTONA</t>
  </si>
  <si>
    <t>Avenida Pablo Neruda-Arroyo Fontarron</t>
  </si>
  <si>
    <t>Avenida Pablo Neruda</t>
  </si>
  <si>
    <t>2023_464</t>
  </si>
  <si>
    <t>Arroyo Fontarron</t>
  </si>
  <si>
    <t>2023_465</t>
  </si>
  <si>
    <t>Eje O'Donnell-Avenida de Daroca</t>
  </si>
  <si>
    <t>Avenida de Daroca</t>
  </si>
  <si>
    <t>2023_466</t>
  </si>
  <si>
    <t>2023_469</t>
  </si>
  <si>
    <t xml:space="preserve"> Av. GAVIA</t>
  </si>
  <si>
    <t>Puentedey-Ensanche de Vallecas</t>
  </si>
  <si>
    <t>Puentedey</t>
  </si>
  <si>
    <t>2023_470</t>
  </si>
  <si>
    <t>Ensanche de Vallecas</t>
  </si>
  <si>
    <t>2023_476</t>
  </si>
  <si>
    <t>C. GENERAL LOPEZ POZAS</t>
  </si>
  <si>
    <t>Francisco Suarez-Joaquin Bau</t>
  </si>
  <si>
    <t>Francisco Suarez</t>
  </si>
  <si>
    <t>2023_477</t>
  </si>
  <si>
    <t>Francisco Suarez-Felix Bois</t>
  </si>
  <si>
    <t>Felix Bois</t>
  </si>
  <si>
    <t>2023_486</t>
  </si>
  <si>
    <t>C. GINZO DE LIMIA</t>
  </si>
  <si>
    <t>Fermin Caballero - Avenida Cardenal Herrera Oria</t>
  </si>
  <si>
    <t>2023_487</t>
  </si>
  <si>
    <t xml:space="preserve"> C. GINZO DE LIMIA</t>
  </si>
  <si>
    <t>Sangenjo-Fermin Caballero</t>
  </si>
  <si>
    <t>Fermin Caballero</t>
  </si>
  <si>
    <t>2023_489</t>
  </si>
  <si>
    <t>C. GOBELAS</t>
  </si>
  <si>
    <t>Zugazarte - Vascongadas (Av)</t>
  </si>
  <si>
    <t>Zugazarte</t>
  </si>
  <si>
    <t>2023_490</t>
  </si>
  <si>
    <t>C. GOLONDRINA</t>
  </si>
  <si>
    <t>Andromeda - La Veleta</t>
  </si>
  <si>
    <t>Andromeda</t>
  </si>
  <si>
    <t>2023_491</t>
  </si>
  <si>
    <t>La Veleta</t>
  </si>
  <si>
    <t>2023_492</t>
  </si>
  <si>
    <t>Río Arlanzon - Rosas De Aravaca</t>
  </si>
  <si>
    <t>Rosas De Aravaca</t>
  </si>
  <si>
    <t>2023_493</t>
  </si>
  <si>
    <t>Río Arlanzon</t>
  </si>
  <si>
    <t>2023_504</t>
  </si>
  <si>
    <t>C. GRAN VIA DE VILLAVERDE</t>
  </si>
  <si>
    <t>San Eustaquio - Avenida Laboral</t>
  </si>
  <si>
    <t>Avenida Laboral</t>
  </si>
  <si>
    <t>2023_505</t>
  </si>
  <si>
    <t>San Eustaquio</t>
  </si>
  <si>
    <t>2023_506</t>
  </si>
  <si>
    <t xml:space="preserve"> C. GRAN VIA DE VILLAVERDE</t>
  </si>
  <si>
    <t>AV. ANDALUCIA-C LEONOR GONGORA</t>
  </si>
  <si>
    <t>AV. ANDALUCIA</t>
  </si>
  <si>
    <t>2023_507</t>
  </si>
  <si>
    <t>C LEONOR GONGORA</t>
  </si>
  <si>
    <t>2023_508</t>
  </si>
  <si>
    <t xml:space="preserve"> Av. AVENIDA GRAN VIA DEL ESTE</t>
  </si>
  <si>
    <t>Titanio-Los Asteroides</t>
  </si>
  <si>
    <t>Titanio</t>
  </si>
  <si>
    <t>2023_509</t>
  </si>
  <si>
    <t>Los Asteroides</t>
  </si>
  <si>
    <t>2023_512</t>
  </si>
  <si>
    <t xml:space="preserve"> Av. GRAN VIA SURESTE</t>
  </si>
  <si>
    <t>Arte Pop-Avenida Cerro Milano</t>
  </si>
  <si>
    <t>Avenida Cerro Milano</t>
  </si>
  <si>
    <t>2023_513</t>
  </si>
  <si>
    <t>Arte Pop</t>
  </si>
  <si>
    <t>2023_520</t>
  </si>
  <si>
    <t xml:space="preserve"> Av. GUADALAJARA</t>
  </si>
  <si>
    <t>Avenida Canillejas a Vicalvaro-Paseo Ginebra</t>
  </si>
  <si>
    <t>Avenida Canillejas a Vicalvaro</t>
  </si>
  <si>
    <t>2023_521</t>
  </si>
  <si>
    <t>Paseo Ginebra</t>
  </si>
  <si>
    <t>2023_524</t>
  </si>
  <si>
    <t>AV. GUARDIA, LA</t>
  </si>
  <si>
    <t>Colegio Monte Del Pardo - Esquina Calle Brunete</t>
  </si>
  <si>
    <t>Esquina Calle Brunete</t>
  </si>
  <si>
    <t>2023_536</t>
  </si>
  <si>
    <t xml:space="preserve"> C. HACIENDA DE PAVONES, LA</t>
  </si>
  <si>
    <t>Valdebernardo-Luis de Hoyos Sainz</t>
  </si>
  <si>
    <t>2023_537</t>
  </si>
  <si>
    <t>Luis de Hoyos Sainz</t>
  </si>
  <si>
    <t>2023_539</t>
  </si>
  <si>
    <t>Casas de Miravete-Torre de Don Miguel</t>
  </si>
  <si>
    <t>Casas de Miravete</t>
  </si>
  <si>
    <t>2023_540</t>
  </si>
  <si>
    <t xml:space="preserve"> C. CAMINO DE HORMIGUERAS</t>
  </si>
  <si>
    <t>Casas de Miravete-Gonzalez Davila</t>
  </si>
  <si>
    <t>Gonzalez Davila</t>
  </si>
  <si>
    <t>2023_543</t>
  </si>
  <si>
    <t>CTRA. HUMERA</t>
  </si>
  <si>
    <t>Altozano - Riaza</t>
  </si>
  <si>
    <t>Riaza</t>
  </si>
  <si>
    <t>2023_544</t>
  </si>
  <si>
    <t>Altozano</t>
  </si>
  <si>
    <t>2023_549</t>
  </si>
  <si>
    <t xml:space="preserve">  Bulevar Indalecio Prieto</t>
  </si>
  <si>
    <t>C MOCETES-C DE LOS PINILLAS</t>
  </si>
  <si>
    <t>C DE LOS PINILLAS</t>
  </si>
  <si>
    <t>2023_550</t>
  </si>
  <si>
    <t>Mocetes</t>
  </si>
  <si>
    <t>2023_551</t>
  </si>
  <si>
    <t xml:space="preserve"> C. INFANTA MERCEDES</t>
  </si>
  <si>
    <t>Alonso Castrillo-Pensamiento</t>
  </si>
  <si>
    <t>Pensamiento</t>
  </si>
  <si>
    <t>2023_552</t>
  </si>
  <si>
    <t>Huesca</t>
  </si>
  <si>
    <t>2023_555</t>
  </si>
  <si>
    <t xml:space="preserve"> C. HERMANOS GARCIA NOBLEJAS</t>
  </si>
  <si>
    <t>Emilio Munoz-Miguel Fleta</t>
  </si>
  <si>
    <t>Emilio Munoz</t>
  </si>
  <si>
    <t>2023_556</t>
  </si>
  <si>
    <t>Miguel Fleta</t>
  </si>
  <si>
    <t>2023_563</t>
  </si>
  <si>
    <t xml:space="preserve"> C. ISLA DE AROSA</t>
  </si>
  <si>
    <t>Fermin Caballero-Avenida del Cardenal Herrera Oria</t>
  </si>
  <si>
    <t>2023_564</t>
  </si>
  <si>
    <t>Avenida del Cardenal Herrera Oria</t>
  </si>
  <si>
    <t>2023_565</t>
  </si>
  <si>
    <t xml:space="preserve"> C. ISLA DE OZA</t>
  </si>
  <si>
    <t>Isidro Dompablo-Isla de Nelson</t>
  </si>
  <si>
    <t>Isidro Dompablo</t>
  </si>
  <si>
    <t>2023_566</t>
  </si>
  <si>
    <t>Isla de Nelson</t>
  </si>
  <si>
    <t>2023_567</t>
  </si>
  <si>
    <t>Calle la Isla de Tabarca, Madrid</t>
  </si>
  <si>
    <t>JOAQUIN JORGE ALARCON-OTERO Y DELAGE</t>
  </si>
  <si>
    <t>OTERO Y DELAGE</t>
  </si>
  <si>
    <t>2023_568</t>
  </si>
  <si>
    <t xml:space="preserve"> C. ISLA DE TABARCA</t>
  </si>
  <si>
    <t>Joaquin Jorge Alarcon-Otero y Delage</t>
  </si>
  <si>
    <t>Joaquin Jorge Alarcon</t>
  </si>
  <si>
    <t>2023_569</t>
  </si>
  <si>
    <t>C. JAIME EL CONQUISTADOR</t>
  </si>
  <si>
    <t>Eugenio Selles - Divino Valles</t>
  </si>
  <si>
    <t>Eugenio Selles</t>
  </si>
  <si>
    <t>2023_570</t>
  </si>
  <si>
    <t>Divino Valles</t>
  </si>
  <si>
    <t>2023_575</t>
  </si>
  <si>
    <t xml:space="preserve"> C. JESUS DEL PINO</t>
  </si>
  <si>
    <t>San Jaime-Avenida de La Democracia</t>
  </si>
  <si>
    <t>2023_576</t>
  </si>
  <si>
    <t>San Jaime</t>
  </si>
  <si>
    <t>2023_577</t>
  </si>
  <si>
    <t xml:space="preserve"> C. JOAQUIN LORENZO</t>
  </si>
  <si>
    <t>Glorieta Isaac Rabin-Islas Bikini</t>
  </si>
  <si>
    <t>2023_582</t>
  </si>
  <si>
    <t xml:space="preserve"> C. JOSE DEL HIERRO</t>
  </si>
  <si>
    <t>Angel Larra-Florencio Garcia</t>
  </si>
  <si>
    <t>Florencio Garcia</t>
  </si>
  <si>
    <t>2023_583</t>
  </si>
  <si>
    <t>Angel Larra</t>
  </si>
  <si>
    <t>2023_589</t>
  </si>
  <si>
    <t xml:space="preserve"> C. JOSEFA VALCARCEL</t>
  </si>
  <si>
    <t>Arturo Soria-General Aranaz</t>
  </si>
  <si>
    <t>General Aranaz</t>
  </si>
  <si>
    <t>2023_590</t>
  </si>
  <si>
    <t>2023_597</t>
  </si>
  <si>
    <t xml:space="preserve"> C. JUAN IGNACIO LUCA DE TENA</t>
  </si>
  <si>
    <t>Miami-Dona Juana I de Castilla</t>
  </si>
  <si>
    <t>Miami</t>
  </si>
  <si>
    <t>2023_598</t>
  </si>
  <si>
    <t>Dona Juana I de Castilla</t>
  </si>
  <si>
    <t>2023_599</t>
  </si>
  <si>
    <t xml:space="preserve"> C. JULIAN CAMARILLO</t>
  </si>
  <si>
    <t>2023_600</t>
  </si>
  <si>
    <t>2023_601</t>
  </si>
  <si>
    <t>Albadalejo-Jose Cubero Yiyo</t>
  </si>
  <si>
    <t>Cronos</t>
  </si>
  <si>
    <t>2023_602</t>
  </si>
  <si>
    <t>2023_606</t>
  </si>
  <si>
    <t>C. LA MASO</t>
  </si>
  <si>
    <t>Nuria - Marbella</t>
  </si>
  <si>
    <t>Nuria</t>
  </si>
  <si>
    <t>2023_607</t>
  </si>
  <si>
    <t>Marbella</t>
  </si>
  <si>
    <t>2023_608</t>
  </si>
  <si>
    <t>C. LAGARTERA</t>
  </si>
  <si>
    <t>Ruidera - Plaza De Las Regiones</t>
  </si>
  <si>
    <t>Ruidera</t>
  </si>
  <si>
    <t>2023_609</t>
  </si>
  <si>
    <t>Plaza De Las Regiones</t>
  </si>
  <si>
    <t>2023_616</t>
  </si>
  <si>
    <t xml:space="preserve"> Av. LOGRONO M-110</t>
  </si>
  <si>
    <t>Glorieta Ermita Virgen de la Soledad-Avenida General</t>
  </si>
  <si>
    <t>Avenida General</t>
  </si>
  <si>
    <t>2023_617</t>
  </si>
  <si>
    <t>Glorieta Ermita Virgen de la Soledad</t>
  </si>
  <si>
    <t>2023_632</t>
  </si>
  <si>
    <t>Av. LUIS ARAGONES(Arcentales)</t>
  </si>
  <si>
    <t>Mequinenza-Plaza Grecia</t>
  </si>
  <si>
    <t>Plaza Grecia</t>
  </si>
  <si>
    <t>2023_633</t>
  </si>
  <si>
    <t>Mequinenza</t>
  </si>
  <si>
    <t>2023_634</t>
  </si>
  <si>
    <t xml:space="preserve"> C. LUIS DE HOYOS SAINZ</t>
  </si>
  <si>
    <t>Valdebernardo-Cairo</t>
  </si>
  <si>
    <t>Cairo</t>
  </si>
  <si>
    <t>2023_635</t>
  </si>
  <si>
    <t>2023_636</t>
  </si>
  <si>
    <t>Templo-Tunez</t>
  </si>
  <si>
    <t>Templo</t>
  </si>
  <si>
    <t>2023_637</t>
  </si>
  <si>
    <t>Tunez</t>
  </si>
  <si>
    <t>2023_638</t>
  </si>
  <si>
    <t>M-203</t>
  </si>
  <si>
    <t>ENTRE REAL DE ARGANDA Y A-3</t>
  </si>
  <si>
    <t>REAL DE ARGANDA</t>
  </si>
  <si>
    <t>2023_639</t>
  </si>
  <si>
    <t>A3</t>
  </si>
  <si>
    <t>2023_641</t>
  </si>
  <si>
    <t>ACC. M-40</t>
  </si>
  <si>
    <t>Torcuato Fernandez-Miranda (Plz) - M-40</t>
  </si>
  <si>
    <t>2023_642</t>
  </si>
  <si>
    <t>Torcuato Fernandez-Miranda (Plz)</t>
  </si>
  <si>
    <t>2023_649</t>
  </si>
  <si>
    <t>C. MAESTRO ARBOS</t>
  </si>
  <si>
    <t>M-30 Manzanares - Plaza De Legazpi</t>
  </si>
  <si>
    <t>Plaza De Legazpi</t>
  </si>
  <si>
    <t>2023_652</t>
  </si>
  <si>
    <t>AVDA MANUEL FRAGA IRIBARNE</t>
  </si>
  <si>
    <t>ENTRE MARIA REICHE Y ESTANISLAO PEREZ PITA</t>
  </si>
  <si>
    <t>ESTANISLAO PEREZ PITA</t>
  </si>
  <si>
    <t>2023_653</t>
  </si>
  <si>
    <t>MARIA REICHE</t>
  </si>
  <si>
    <t>2023_654</t>
  </si>
  <si>
    <t>C. MANUEL NOYA</t>
  </si>
  <si>
    <t>Juan Espanol - San Nicomedes</t>
  </si>
  <si>
    <t>San Nicomedes</t>
  </si>
  <si>
    <t>2023_655</t>
  </si>
  <si>
    <t>Juan Espanol</t>
  </si>
  <si>
    <t>2023_667</t>
  </si>
  <si>
    <t>Costa Brava-La Masó</t>
  </si>
  <si>
    <t>La Masó</t>
  </si>
  <si>
    <t>2023_668</t>
  </si>
  <si>
    <t>C. MARBELLA</t>
  </si>
  <si>
    <t>Costa Brava - La Maso</t>
  </si>
  <si>
    <t>Costa Brava</t>
  </si>
  <si>
    <t>2023_681</t>
  </si>
  <si>
    <t xml:space="preserve"> C. MARQUESADO DE SANTA MARTA</t>
  </si>
  <si>
    <t>Ricardo Velazquez Bosco (Gt¦.)-Fernando Mijares</t>
  </si>
  <si>
    <t>Fernando Mijares</t>
  </si>
  <si>
    <t>2023_682</t>
  </si>
  <si>
    <t>Ricardo Velazquez Bosco (Gt¦.)</t>
  </si>
  <si>
    <t>2023_683</t>
  </si>
  <si>
    <t>Avenida de Séneca-Obispo Trejo</t>
  </si>
  <si>
    <t>Obispo Trejo</t>
  </si>
  <si>
    <t>2023_684</t>
  </si>
  <si>
    <t>2023_685</t>
  </si>
  <si>
    <t>C. MARTINEZ DE LA RIVA</t>
  </si>
  <si>
    <t>Carlos Martin Alvarez - Puerto De La Bonaigua</t>
  </si>
  <si>
    <t>Puerto De La Bonaigua</t>
  </si>
  <si>
    <t>2023_686</t>
  </si>
  <si>
    <t xml:space="preserve"> C. MARTINEZ DE LA RIVA</t>
  </si>
  <si>
    <t>Carlos Martin Alvarez-Puerto de la Bonaigua</t>
  </si>
  <si>
    <t>Carlos Martin Alvarez</t>
  </si>
  <si>
    <t>2023_689</t>
  </si>
  <si>
    <t>MATAPOZUELOS</t>
  </si>
  <si>
    <t>ENTRE SOMOSIERRA Y RIO ESGUEVA</t>
  </si>
  <si>
    <t>RIO ESGUEVA</t>
  </si>
  <si>
    <t>2023_690</t>
  </si>
  <si>
    <t xml:space="preserve"> C. MAURICIO LEGENDRE</t>
  </si>
  <si>
    <t>Doctor Huertas-Jose Vasconcelos</t>
  </si>
  <si>
    <t>Jose Vasconcelos</t>
  </si>
  <si>
    <t>2023_691</t>
  </si>
  <si>
    <t>2023_692</t>
  </si>
  <si>
    <t xml:space="preserve"> Av. MAYORAZGO</t>
  </si>
  <si>
    <t>Avenida de la Gavia-Alto de la Sartenilla</t>
  </si>
  <si>
    <t>Alto de la Sartenilla</t>
  </si>
  <si>
    <t>2023_693</t>
  </si>
  <si>
    <t>Avenida de la Gavia</t>
  </si>
  <si>
    <t>2023_710</t>
  </si>
  <si>
    <t xml:space="preserve"> C. MINERVA</t>
  </si>
  <si>
    <t>Titanio-Omega</t>
  </si>
  <si>
    <t>2023_711</t>
  </si>
  <si>
    <t>Omega</t>
  </si>
  <si>
    <t>2023_713</t>
  </si>
  <si>
    <t>Avenida Monforte de Lemos</t>
  </si>
  <si>
    <t>CANDIDO MATEOS-CAMINO DE GANAPANES</t>
  </si>
  <si>
    <t>CAMINO DE GANAPANES</t>
  </si>
  <si>
    <t>2023_714</t>
  </si>
  <si>
    <t>CANDIDO MATEOS</t>
  </si>
  <si>
    <t>2023_717</t>
  </si>
  <si>
    <t>AV. MONASTERIO DE SILOS</t>
  </si>
  <si>
    <t>Costa Brava - Monasterio El Paular</t>
  </si>
  <si>
    <t>2023_718</t>
  </si>
  <si>
    <t>Avenida del Monasterio de Silos</t>
  </si>
  <si>
    <t>MONASTERIO DE CAAVEIRO-MONASTERIO DE SAMOS</t>
  </si>
  <si>
    <t>MONASTERIO DE SAMOS</t>
  </si>
  <si>
    <t>2023_719</t>
  </si>
  <si>
    <t>Monasterio El Paular</t>
  </si>
  <si>
    <t>2023_720</t>
  </si>
  <si>
    <t>Avenida del Monasterio del Escorial</t>
  </si>
  <si>
    <t>MONASTERIO DE MONTESCLAROS-PONASTERIO DE EL PAULAR</t>
  </si>
  <si>
    <t>MONASTERIO DE MONTESCLAROS</t>
  </si>
  <si>
    <t>2023_724</t>
  </si>
  <si>
    <t>Lateral Av. MONFORTE DE LEMOS</t>
  </si>
  <si>
    <t>Las Magnolias-Melchor Fernandez Almagro</t>
  </si>
  <si>
    <t>Las Magnolias</t>
  </si>
  <si>
    <t>2023_725</t>
  </si>
  <si>
    <t>2023_726</t>
  </si>
  <si>
    <t xml:space="preserve"> Av. MONTE IGUELDO</t>
  </si>
  <si>
    <t>Antonia Calas-Maria Bosch</t>
  </si>
  <si>
    <t>Maria Bosch</t>
  </si>
  <si>
    <t>2023_727</t>
  </si>
  <si>
    <t>AV. MONTECARMELO</t>
  </si>
  <si>
    <t>Avenida Del Monasterio De El Escorial - Avenida Monasterio De Silos</t>
  </si>
  <si>
    <t>Avenida Monasterio De Silos</t>
  </si>
  <si>
    <t>2023_728</t>
  </si>
  <si>
    <t>Avenida Del Monasterio De El Escorial</t>
  </si>
  <si>
    <t>2023_729</t>
  </si>
  <si>
    <t xml:space="preserve"> C. MONTES DE LA BARBANZA, LOS</t>
  </si>
  <si>
    <t>La Suerte-Real de Arganda</t>
  </si>
  <si>
    <t>La Suerte</t>
  </si>
  <si>
    <t>2023_730</t>
  </si>
  <si>
    <t>2023_731</t>
  </si>
  <si>
    <t xml:space="preserve"> Av. MORATALAZ</t>
  </si>
  <si>
    <t>Plaza Corregidor Alonso de Tobar-Plaza Corr. Licenciado Antonio de Mena</t>
  </si>
  <si>
    <t>Plaza Corr. Licenciado Antonio de Mena</t>
  </si>
  <si>
    <t>2023_732</t>
  </si>
  <si>
    <t>Plaza Corregidor Alonso de Tobar</t>
  </si>
  <si>
    <t>2023_733</t>
  </si>
  <si>
    <t>Avenida de Moratalaz-Plaza Corregidor Alonso de Tobar</t>
  </si>
  <si>
    <t>2023_734</t>
  </si>
  <si>
    <t>Avenida de Moratalaz</t>
  </si>
  <si>
    <t>2023_735</t>
  </si>
  <si>
    <t>Corregidor Diego Valderrabano-Plaza Corregidor Alonso de Aguilar</t>
  </si>
  <si>
    <t>Corregidor Diego Valderrabano</t>
  </si>
  <si>
    <t>2023_736</t>
  </si>
  <si>
    <t>Plaza Corregidor Alonso de Aguilar</t>
  </si>
  <si>
    <t>2023_745</t>
  </si>
  <si>
    <t xml:space="preserve"> Av. NIZA</t>
  </si>
  <si>
    <t>Manchester-Belgica</t>
  </si>
  <si>
    <t>Manchester</t>
  </si>
  <si>
    <t>2023_746</t>
  </si>
  <si>
    <t>Belgica</t>
  </si>
  <si>
    <t>2023_758</t>
  </si>
  <si>
    <t>C. NUESTRA SENORA DE VALVERDE</t>
  </si>
  <si>
    <t>Avenida Del Cardenal Herrera Oria - Isla De Java</t>
  </si>
  <si>
    <t>Isla De Java</t>
  </si>
  <si>
    <t>2023_759</t>
  </si>
  <si>
    <t>Avenida Del Cardenal Herrera Oria</t>
  </si>
  <si>
    <t>2023_760</t>
  </si>
  <si>
    <t>C. NURIA</t>
  </si>
  <si>
    <t>2023_761</t>
  </si>
  <si>
    <t>La Maso</t>
  </si>
  <si>
    <t>2023_770</t>
  </si>
  <si>
    <t xml:space="preserve"> C. ORENSE</t>
  </si>
  <si>
    <t>Huesca-Sor Angela de la Cruz</t>
  </si>
  <si>
    <t>2023_773</t>
  </si>
  <si>
    <t xml:space="preserve"> Av. OROVILLA</t>
  </si>
  <si>
    <t>Silvina-Del Circulo</t>
  </si>
  <si>
    <t>Silvina</t>
  </si>
  <si>
    <t>2023_774</t>
  </si>
  <si>
    <t>Av. OROVILLA</t>
  </si>
  <si>
    <t>Del Circulo</t>
  </si>
  <si>
    <t>2023_778</t>
  </si>
  <si>
    <t>AV. PABLO NERUDA</t>
  </si>
  <si>
    <t>Asamblea De Madrid  (Pza) - El Padrino</t>
  </si>
  <si>
    <t>El Padrino</t>
  </si>
  <si>
    <t>2023_779</t>
  </si>
  <si>
    <t>2023_780</t>
  </si>
  <si>
    <t xml:space="preserve"> Av. PABLO NERUDA</t>
  </si>
  <si>
    <t>Palomeras (Av)-Lago Calafate</t>
  </si>
  <si>
    <t>Lago Calafate</t>
  </si>
  <si>
    <t>2023_781</t>
  </si>
  <si>
    <t>Palomeras (Av)</t>
  </si>
  <si>
    <t>2023_788</t>
  </si>
  <si>
    <t>AV. PALACIO, EL</t>
  </si>
  <si>
    <t>Avenida De La Guardia - Carretera Del Pardo A Fuencarral</t>
  </si>
  <si>
    <t>Carretera Del Pardo A Fuencarral</t>
  </si>
  <si>
    <t>2023_792</t>
  </si>
  <si>
    <t xml:space="preserve"> C. PAYASO FOFO</t>
  </si>
  <si>
    <t>Sierra Bermeja-Javier de Miguel</t>
  </si>
  <si>
    <t>2023_793</t>
  </si>
  <si>
    <t>Javier de Miguel</t>
  </si>
  <si>
    <t>2023_796</t>
  </si>
  <si>
    <t xml:space="preserve"> C. PEDRO BOSCH</t>
  </si>
  <si>
    <t>Puente Pedro Bosch-Mendez Alvaro</t>
  </si>
  <si>
    <t>Puente Pedro Bosch</t>
  </si>
  <si>
    <t>2023_797</t>
  </si>
  <si>
    <t>Mendez Alvaro</t>
  </si>
  <si>
    <t>2023_802</t>
  </si>
  <si>
    <t xml:space="preserve"> C. PEDRO RICO</t>
  </si>
  <si>
    <t>Monforte de Lemos-Arzobispo Morcillo</t>
  </si>
  <si>
    <t>Arzobispo Morcillo</t>
  </si>
  <si>
    <t>2023_803</t>
  </si>
  <si>
    <t>Lateral C. PEDRO RICO</t>
  </si>
  <si>
    <t>2023_804</t>
  </si>
  <si>
    <t>Tunel C. PEDRO RICO</t>
  </si>
  <si>
    <t>2023_805</t>
  </si>
  <si>
    <t xml:space="preserve"> C. PEÑARANDA DE BRACAMONTE</t>
  </si>
  <si>
    <t>Villamayor de Santiago-Fresno de Cantespino</t>
  </si>
  <si>
    <t>Fresno de Cantespino</t>
  </si>
  <si>
    <t>2023_806</t>
  </si>
  <si>
    <t>Villamayor de Santiago</t>
  </si>
  <si>
    <t>2023_809</t>
  </si>
  <si>
    <t xml:space="preserve"> C. PICO DE LOS ARTILLEROS</t>
  </si>
  <si>
    <t>Plaza Corr. Licenciado Antonio de Mena-Mario Cabre</t>
  </si>
  <si>
    <t>2023_810</t>
  </si>
  <si>
    <t>Mario Cabre</t>
  </si>
  <si>
    <t>2023_811</t>
  </si>
  <si>
    <t>Plaza Corregidor Conde Maceda Taboada-Encomienda de Palacios</t>
  </si>
  <si>
    <t>Encomienda de Palacios</t>
  </si>
  <si>
    <t>2023_812</t>
  </si>
  <si>
    <t>Plaza Corregidor Conde Maceda Taboada</t>
  </si>
  <si>
    <t>2023_814</t>
  </si>
  <si>
    <t xml:space="preserve"> C. PIO FELIPE</t>
  </si>
  <si>
    <t>Jose Paulete-Benjamin Palencia</t>
  </si>
  <si>
    <t>2023_815</t>
  </si>
  <si>
    <t>La Albufera</t>
  </si>
  <si>
    <t>2023_816</t>
  </si>
  <si>
    <t>Av. PIO XII</t>
  </si>
  <si>
    <t>Jerez - Comandante Franco</t>
  </si>
  <si>
    <t>C Jerez</t>
  </si>
  <si>
    <t>2023_817</t>
  </si>
  <si>
    <t>Av. Comandante Franco</t>
  </si>
  <si>
    <t>2023_818</t>
  </si>
  <si>
    <t>AVDA PIO XII</t>
  </si>
  <si>
    <t>ENTRE BAMBU Y LA HIEDRA</t>
  </si>
  <si>
    <t>LA HIEDRA</t>
  </si>
  <si>
    <t>2023_819</t>
  </si>
  <si>
    <t>BAMBU</t>
  </si>
  <si>
    <t>2023_820</t>
  </si>
  <si>
    <t xml:space="preserve"> C Pirotecnia</t>
  </si>
  <si>
    <t>Gran V¡a del Este-Calle Ahumaos</t>
  </si>
  <si>
    <t>Calle Ahumaos</t>
  </si>
  <si>
    <t>2023_821</t>
  </si>
  <si>
    <t>Gran V¡a del Este</t>
  </si>
  <si>
    <t>2023_822</t>
  </si>
  <si>
    <t>Pº PLATA Y CASTAÑAR</t>
  </si>
  <si>
    <t>ENTRE PRINCESA JUANA DE AUSTRIA (A-42) Y VERDE VIENTO</t>
  </si>
  <si>
    <t>VERDE VIENTO</t>
  </si>
  <si>
    <t>2023_823</t>
  </si>
  <si>
    <t>PRINCESA JUANA DE AUSTRIA (A-42)</t>
  </si>
  <si>
    <t>2023_824</t>
  </si>
  <si>
    <t xml:space="preserve"> C. PLEYADES</t>
  </si>
  <si>
    <t>Estudio-Arcos de la Frontera</t>
  </si>
  <si>
    <t>Arcos de la Frontera</t>
  </si>
  <si>
    <t>2023_825</t>
  </si>
  <si>
    <t>Estudio</t>
  </si>
  <si>
    <t>2023_832</t>
  </si>
  <si>
    <t xml:space="preserve"> C. POBLADURA DEL VALLE</t>
  </si>
  <si>
    <t>Ajofrin-Amposta</t>
  </si>
  <si>
    <t>Ajofrin</t>
  </si>
  <si>
    <t>2023_833</t>
  </si>
  <si>
    <t>Amposta</t>
  </si>
  <si>
    <t>2023_834</t>
  </si>
  <si>
    <t>Alconera-Avenida de Hellin</t>
  </si>
  <si>
    <t>Avenida de Hellin</t>
  </si>
  <si>
    <t>2023_835</t>
  </si>
  <si>
    <t>Alconera</t>
  </si>
  <si>
    <t>2023_836</t>
  </si>
  <si>
    <t>Poeta Joan Maragall</t>
  </si>
  <si>
    <t>Francisco Gervas-Rosario Pino</t>
  </si>
  <si>
    <t>Rosario Pino</t>
  </si>
  <si>
    <t>2023_837</t>
  </si>
  <si>
    <t>Poeta Joan Margall</t>
  </si>
  <si>
    <t>Pedro Teixeira-General Yagüe</t>
  </si>
  <si>
    <t>General Yagüe</t>
  </si>
  <si>
    <t>2023_838</t>
  </si>
  <si>
    <t xml:space="preserve"> Av. POETA MIGUEL HERNANDEZ</t>
  </si>
  <si>
    <t>Andaluces-Leon Felipe</t>
  </si>
  <si>
    <t>Andaluces</t>
  </si>
  <si>
    <t>2023_839</t>
  </si>
  <si>
    <t>Leon Felipe</t>
  </si>
  <si>
    <t>2023_840</t>
  </si>
  <si>
    <t>Torremolinos-Asturianos</t>
  </si>
  <si>
    <t>Torremolinos</t>
  </si>
  <si>
    <t>2023_841</t>
  </si>
  <si>
    <t>Asturianos</t>
  </si>
  <si>
    <t>2023_845</t>
  </si>
  <si>
    <t>C. CAMINO DEL POZO DEL TIO RAIMUNDO</t>
  </si>
  <si>
    <t>Luis I-Viridiana</t>
  </si>
  <si>
    <t>Viridiana</t>
  </si>
  <si>
    <t>2023_846</t>
  </si>
  <si>
    <t xml:space="preserve"> C. CAMINO DEL POZO DEL TIO RAIMUNDO</t>
  </si>
  <si>
    <t>2023_861</t>
  </si>
  <si>
    <t xml:space="preserve"> C. PUERTO DE BALBARAN</t>
  </si>
  <si>
    <t>Candilejas-El Graduado</t>
  </si>
  <si>
    <t>Candilejas</t>
  </si>
  <si>
    <t>2023_862</t>
  </si>
  <si>
    <t>Manuel Laguna-Candilejas</t>
  </si>
  <si>
    <t>Manuel Laguna</t>
  </si>
  <si>
    <t>2023_863</t>
  </si>
  <si>
    <t xml:space="preserve"> C. PUERTO DE CANFRANC</t>
  </si>
  <si>
    <t>Francisco Iglesias-Camino Valderribas</t>
  </si>
  <si>
    <t>Francisco Iglesias</t>
  </si>
  <si>
    <t>2023_864</t>
  </si>
  <si>
    <t>Camino Valderribas</t>
  </si>
  <si>
    <t>2023_877</t>
  </si>
  <si>
    <t xml:space="preserve"> C. RAMIREZ DE PRADO</t>
  </si>
  <si>
    <t>General Lacy-Vara del Rey</t>
  </si>
  <si>
    <t>Vara del Rey</t>
  </si>
  <si>
    <t>2023_878</t>
  </si>
  <si>
    <t>C. RAMIRO DE MAEZTU</t>
  </si>
  <si>
    <t>Don Ramon Menendez Pidal - Avenida Moreras</t>
  </si>
  <si>
    <t>Avenida Moreras</t>
  </si>
  <si>
    <t>2023_879</t>
  </si>
  <si>
    <t xml:space="preserve"> C. RAMON GOMEZ DE LA SERNA</t>
  </si>
  <si>
    <t>Ramon Camarero-Alejandro Casona</t>
  </si>
  <si>
    <t>Ramon Camarero</t>
  </si>
  <si>
    <t>2023_880</t>
  </si>
  <si>
    <t>C. RAMON GOMEZ DE LA SERNA</t>
  </si>
  <si>
    <t>Ramon Camarero - Alejandro Casona</t>
  </si>
  <si>
    <t>Alejandro Casona</t>
  </si>
  <si>
    <t>2023_881</t>
  </si>
  <si>
    <t>Maria Isidra-Eusebio Isidro</t>
  </si>
  <si>
    <t>Maria Isidra</t>
  </si>
  <si>
    <t>2023_887</t>
  </si>
  <si>
    <t>2023_888</t>
  </si>
  <si>
    <t>Av. REAL DE PINTO</t>
  </si>
  <si>
    <t>La Plata-Asfalto</t>
  </si>
  <si>
    <t>La Plata</t>
  </si>
  <si>
    <t>2023_889</t>
  </si>
  <si>
    <t>Asfalto</t>
  </si>
  <si>
    <t>2023_890</t>
  </si>
  <si>
    <t>AV. REAL DE PINTO</t>
  </si>
  <si>
    <t>Domingo Parraga - Lozares (Gta)</t>
  </si>
  <si>
    <t>Lozares (Gta)</t>
  </si>
  <si>
    <t>2023_895</t>
  </si>
  <si>
    <t>C. RESINA, LA</t>
  </si>
  <si>
    <t>Andalucia - San Dalmacio</t>
  </si>
  <si>
    <t>Andalucia</t>
  </si>
  <si>
    <t>2023_896</t>
  </si>
  <si>
    <t>San Dalmacio</t>
  </si>
  <si>
    <t>2023_903</t>
  </si>
  <si>
    <t xml:space="preserve"> C. RICARDO ORTIZ</t>
  </si>
  <si>
    <t>San Marcelo-San Emilio</t>
  </si>
  <si>
    <t>San Maximiliano</t>
  </si>
  <si>
    <t>2023_904</t>
  </si>
  <si>
    <t>San Marcelo</t>
  </si>
  <si>
    <t>2023_906</t>
  </si>
  <si>
    <t xml:space="preserve"> C. RIVAS</t>
  </si>
  <si>
    <t>Avenida Gran Via del Este-Boyer</t>
  </si>
  <si>
    <t>2023_907</t>
  </si>
  <si>
    <t>Boyer</t>
  </si>
  <si>
    <t>2023_908</t>
  </si>
  <si>
    <t>RIVAS</t>
  </si>
  <si>
    <t>ENTRE PIROTECNIA Y VICALVARO A RIVAS DEL JARAMA (CRTA)</t>
  </si>
  <si>
    <t>VICALVARO A RIVAS DEL JARAMA (CRTA)</t>
  </si>
  <si>
    <t>2023_909</t>
  </si>
  <si>
    <t>PIROTECNIA</t>
  </si>
  <si>
    <t>2023_918</t>
  </si>
  <si>
    <t>AV. ROSALES, LOS</t>
  </si>
  <si>
    <t>Zafiro - A-4</t>
  </si>
  <si>
    <t>A-4</t>
  </si>
  <si>
    <t>2023_919</t>
  </si>
  <si>
    <t>AV. ROSALES, LOS M-301</t>
  </si>
  <si>
    <t>M-40 - Carretera Villaverde Vallecas</t>
  </si>
  <si>
    <t>Carretera Villaverde Vallecas</t>
  </si>
  <si>
    <t>2023_920</t>
  </si>
  <si>
    <t>2023_923</t>
  </si>
  <si>
    <t xml:space="preserve"> C. CUESTA DEL SAGRADO CORAZON</t>
  </si>
  <si>
    <t>Arturo Soria-Caidos de la Division Azul</t>
  </si>
  <si>
    <t>2023_924</t>
  </si>
  <si>
    <t>Caidos de la Division Azul</t>
  </si>
  <si>
    <t>2023_925</t>
  </si>
  <si>
    <t>CSTA SAGRADO CORAZON</t>
  </si>
  <si>
    <t>ENTRE ARTURO SORIA Y M-30</t>
  </si>
  <si>
    <t>2023_926</t>
  </si>
  <si>
    <t>ARTURO SORIA</t>
  </si>
  <si>
    <t>2023_927</t>
  </si>
  <si>
    <t xml:space="preserve"> C. SAMANIEGO</t>
  </si>
  <si>
    <t>Nanclares-Campezo</t>
  </si>
  <si>
    <t>Campezo</t>
  </si>
  <si>
    <t>2023_928</t>
  </si>
  <si>
    <t>Nanclares</t>
  </si>
  <si>
    <t>2023_933</t>
  </si>
  <si>
    <t>C. SAN DALMACIO</t>
  </si>
  <si>
    <t>Andalucia - San Norberto</t>
  </si>
  <si>
    <t>2023_934</t>
  </si>
  <si>
    <t>San Norberto</t>
  </si>
  <si>
    <t>2023_935</t>
  </si>
  <si>
    <t>AV. SAN DIEGO</t>
  </si>
  <si>
    <t>2023_949</t>
  </si>
  <si>
    <t>C. SAN NORBERTO</t>
  </si>
  <si>
    <t>San Tarsicio - San Eustaquio</t>
  </si>
  <si>
    <t>2023_950</t>
  </si>
  <si>
    <t>San Tarsicio-San Eustaquio</t>
  </si>
  <si>
    <t>San Tarsicio</t>
  </si>
  <si>
    <t>2023_955</t>
  </si>
  <si>
    <t>Narcis Monturiol-Fermín Caballero</t>
  </si>
  <si>
    <t>Fermín Caballero</t>
  </si>
  <si>
    <t>2023_957</t>
  </si>
  <si>
    <t xml:space="preserve"> Av. SANTA EUGENIA</t>
  </si>
  <si>
    <t>Fuenteespina-Poza de la Sal</t>
  </si>
  <si>
    <t>Fuenteespina</t>
  </si>
  <si>
    <t>2023_958</t>
  </si>
  <si>
    <t>Poza de la Sal</t>
  </si>
  <si>
    <t>2023_959</t>
  </si>
  <si>
    <t xml:space="preserve"> C. SANTA PRISCA</t>
  </si>
  <si>
    <t>Avenida Marques de Corbera-Avenida Daroca</t>
  </si>
  <si>
    <t>Avenida Marques de Corbera</t>
  </si>
  <si>
    <t>2023_960</t>
  </si>
  <si>
    <t>2023_961</t>
  </si>
  <si>
    <t xml:space="preserve"> C. SANTIAGO DE COMPOSTELA</t>
  </si>
  <si>
    <t>Glorieta de las Reales Academias-Pintor Francisco Llorents</t>
  </si>
  <si>
    <t>Pintor Francisco Llorents</t>
  </si>
  <si>
    <t>2023_962</t>
  </si>
  <si>
    <t xml:space="preserve"> Av. SANTO ANGEL DE LA GUARDA</t>
  </si>
  <si>
    <t>Sánchez Preciados-Aguilafuente</t>
  </si>
  <si>
    <t>Sánchez Preciados</t>
  </si>
  <si>
    <t>2023_963</t>
  </si>
  <si>
    <t>Aguilafuente</t>
  </si>
  <si>
    <t>2023_964</t>
  </si>
  <si>
    <t>AVDA DE NICETO ALCALA ZAMORA</t>
  </si>
  <si>
    <t>ENTRE SAUCEDA Y MARIA DE PORTUGAL</t>
  </si>
  <si>
    <t>MARIA DE PORTUGAL</t>
  </si>
  <si>
    <t>2023_966</t>
  </si>
  <si>
    <t>LATERAL ENTRE SAUCEDA Y ACCESO A-1</t>
  </si>
  <si>
    <t>ACCESO A-1</t>
  </si>
  <si>
    <t>2023_967</t>
  </si>
  <si>
    <t>SAUCEDA</t>
  </si>
  <si>
    <t>2023_968</t>
  </si>
  <si>
    <t>C. SANTUARIO</t>
  </si>
  <si>
    <t>Evangelios-Hijas de Jesus</t>
  </si>
  <si>
    <t>Evangelios</t>
  </si>
  <si>
    <t>2023_969</t>
  </si>
  <si>
    <t>Hijas de Jesus</t>
  </si>
  <si>
    <t>2023_993</t>
  </si>
  <si>
    <t xml:space="preserve"> C. SIERRA DE GUADALUPE</t>
  </si>
  <si>
    <t>Jesus del Pino-Pico Espigete</t>
  </si>
  <si>
    <t>Siera Gador</t>
  </si>
  <si>
    <t>2023_994</t>
  </si>
  <si>
    <t xml:space="preserve"> C. SIERRA DEL CADI</t>
  </si>
  <si>
    <t>Arroyo del Olivar-Avenida de La Albufera</t>
  </si>
  <si>
    <t>Avenida de La Albufera</t>
  </si>
  <si>
    <t>2023_995</t>
  </si>
  <si>
    <t>Arroyo del Olivar</t>
  </si>
  <si>
    <t>2023_996</t>
  </si>
  <si>
    <t xml:space="preserve"> C. SIERRA TOLEDANA</t>
  </si>
  <si>
    <t>Sierra Elvira-El Bosco</t>
  </si>
  <si>
    <t>Sierra Elvira</t>
  </si>
  <si>
    <t>2023_997</t>
  </si>
  <si>
    <t>2023_1002</t>
  </si>
  <si>
    <t>Tunel C. SINESIO DELGADO</t>
  </si>
  <si>
    <t>Glorieta Piedrafita del Cebrero-Tunel</t>
  </si>
  <si>
    <t>Tunel</t>
  </si>
  <si>
    <t>2023_1003</t>
  </si>
  <si>
    <t>Piedrafita del Cebrero (Gt¦.)</t>
  </si>
  <si>
    <t>2023_1004</t>
  </si>
  <si>
    <t>Lateral C. SINESIO DELGADO</t>
  </si>
  <si>
    <t>Piedrafita del Cebrero (Gt¦.)-Tunel</t>
  </si>
  <si>
    <t>2023_1005</t>
  </si>
  <si>
    <t>2023_1006</t>
  </si>
  <si>
    <t>Las Magnolias-Finisterre</t>
  </si>
  <si>
    <t>Finisterre</t>
  </si>
  <si>
    <t>2023_1007</t>
  </si>
  <si>
    <t>2023_1008</t>
  </si>
  <si>
    <t>2023_1009</t>
  </si>
  <si>
    <t>2023_1010</t>
  </si>
  <si>
    <t xml:space="preserve"> C. SINESIO DELGADO</t>
  </si>
  <si>
    <t>Paseo de la CAstellana-Las Magnolias</t>
  </si>
  <si>
    <t>Paseo de la CAstellana</t>
  </si>
  <si>
    <t>2023_1013</t>
  </si>
  <si>
    <t xml:space="preserve"> C. SOFIA</t>
  </si>
  <si>
    <t>Estocolmo-Oslo</t>
  </si>
  <si>
    <t>Estocolmo</t>
  </si>
  <si>
    <t>2023_1014</t>
  </si>
  <si>
    <t>SOFIA</t>
  </si>
  <si>
    <t>ENTRE ESTOCOLMO Y OSLO</t>
  </si>
  <si>
    <t>OSLO</t>
  </si>
  <si>
    <t>2023_1015</t>
  </si>
  <si>
    <t xml:space="preserve"> C. SOR ANGELA DE LA CRUZ</t>
  </si>
  <si>
    <t>Plaza de Cuzco-Poeta Joan Margall</t>
  </si>
  <si>
    <t>2023_1016</t>
  </si>
  <si>
    <t xml:space="preserve">2023_1017 </t>
  </si>
  <si>
    <t xml:space="preserve"> C. SUECIA</t>
  </si>
  <si>
    <t>Belgica-Manchester</t>
  </si>
  <si>
    <t>2023_1018</t>
  </si>
  <si>
    <t>2023_1023</t>
  </si>
  <si>
    <t>RDA. SUR, EL</t>
  </si>
  <si>
    <t>Cooperativa Electrica - Las Glorietas (Av)</t>
  </si>
  <si>
    <t>Las Glorietas (Av)</t>
  </si>
  <si>
    <t>2023_1024</t>
  </si>
  <si>
    <t>Cooperativa Electrica</t>
  </si>
  <si>
    <t>2023_1025</t>
  </si>
  <si>
    <t>Avd.TALGO</t>
  </si>
  <si>
    <t>Cerro de Valdecahonde-Golondrina</t>
  </si>
  <si>
    <t>Cerro de Valdecahonde</t>
  </si>
  <si>
    <t>2023_1026</t>
  </si>
  <si>
    <t>Golondrina-Avd. del Talgo</t>
  </si>
  <si>
    <t>Golondrina</t>
  </si>
  <si>
    <t>2023_1027</t>
  </si>
  <si>
    <t xml:space="preserve"> C. TAMPICO</t>
  </si>
  <si>
    <t>Tumaco-Plaza Barbados</t>
  </si>
  <si>
    <t>Tumaco</t>
  </si>
  <si>
    <t>2023_1028</t>
  </si>
  <si>
    <t>Plaza Barbados</t>
  </si>
  <si>
    <t>2023_1031</t>
  </si>
  <si>
    <t>C. TIMOTEO PEREZ RUBIO</t>
  </si>
  <si>
    <t>Entrevias - Lagartera</t>
  </si>
  <si>
    <t>Entrevias</t>
  </si>
  <si>
    <t>2023_1032</t>
  </si>
  <si>
    <t>Lagartera</t>
  </si>
  <si>
    <t>2023_1038</t>
  </si>
  <si>
    <t xml:space="preserve"> C. TORRELAGUNA</t>
  </si>
  <si>
    <t>Condesa de Venadito-Emilio Vargas</t>
  </si>
  <si>
    <t>Condesa de Venadito</t>
  </si>
  <si>
    <t>2023_1039</t>
  </si>
  <si>
    <t>Emilio Vargas</t>
  </si>
  <si>
    <t>2023_1042</t>
  </si>
  <si>
    <t>Av. de las Trece Rosas</t>
  </si>
  <si>
    <t>SANTA GENOVA-SANTA IRENE</t>
  </si>
  <si>
    <t>SANTA GENOVA</t>
  </si>
  <si>
    <t>2023_1043</t>
  </si>
  <si>
    <t>SANTA IRENE</t>
  </si>
  <si>
    <t>2023_1046</t>
  </si>
  <si>
    <t>Avenida de Betanzos-Ginzo de Limia</t>
  </si>
  <si>
    <t>Ginzo de Limia</t>
  </si>
  <si>
    <t>2023_1047</t>
  </si>
  <si>
    <t xml:space="preserve"> Av. VALDEMARIN</t>
  </si>
  <si>
    <t>La Salle-Camino de la Zarzuela</t>
  </si>
  <si>
    <t>La Salle</t>
  </si>
  <si>
    <t>2023_1048</t>
  </si>
  <si>
    <t>Camino de la Zarzuela</t>
  </si>
  <si>
    <t>2023_1049</t>
  </si>
  <si>
    <t xml:space="preserve"> C. CAMINO VALDERRIBAS</t>
  </si>
  <si>
    <t>Lopez Grass-Puerto Canfranc</t>
  </si>
  <si>
    <t>Puerto Canfranc</t>
  </si>
  <si>
    <t>2023_1050</t>
  </si>
  <si>
    <t>Lopez Grass</t>
  </si>
  <si>
    <t>2023_1051</t>
  </si>
  <si>
    <t xml:space="preserve"> Avenida VALLE DE MENA (Avenida)</t>
  </si>
  <si>
    <t>Buitrago Lozoya (calle) -Camino de Ganapanes</t>
  </si>
  <si>
    <t>Buitrago Lozoya (calle) </t>
  </si>
  <si>
    <t>2023_1052</t>
  </si>
  <si>
    <t xml:space="preserve"> Av. VALLE DE MENA (Avenida)</t>
  </si>
  <si>
    <t>Camino de Ganapanes</t>
  </si>
  <si>
    <t>2023_1053</t>
  </si>
  <si>
    <t>Calle Valle de Mena (LATERAL)</t>
  </si>
  <si>
    <t>BUITRAGO DEL LOZOYA-CAMINO DE GANAPANES</t>
  </si>
  <si>
    <t>BUITRAGO DEL LOZOYA</t>
  </si>
  <si>
    <t>2023_1054</t>
  </si>
  <si>
    <t xml:space="preserve"> Avenida VALLE DE MENA (Avenida) LATERAL</t>
  </si>
  <si>
    <t>2023_1057</t>
  </si>
  <si>
    <t>C. VALLE DE PINARES LLANOS</t>
  </si>
  <si>
    <t>Pena Del Aguila - Mirador De La Reina</t>
  </si>
  <si>
    <t>Mirador De La Reina</t>
  </si>
  <si>
    <t>2023_1058</t>
  </si>
  <si>
    <t>Pena Del Aguila</t>
  </si>
  <si>
    <t>2023_1059</t>
  </si>
  <si>
    <t>C. VALLE DE TOBALINA</t>
  </si>
  <si>
    <t>Ciudad De Frías - Bascunuelos</t>
  </si>
  <si>
    <t>Ciudad De Frías</t>
  </si>
  <si>
    <t>2023_1068</t>
  </si>
  <si>
    <t xml:space="preserve">  VEINTICINCO DE SEPTIEMBRE</t>
  </si>
  <si>
    <t>Alcala-Glorieta Ricardo Velazquez Bosco</t>
  </si>
  <si>
    <t>Glorieta Ricardo Velazquez Bosco</t>
  </si>
  <si>
    <t>2023_1069</t>
  </si>
  <si>
    <t xml:space="preserve"> Av. VEINTICINCO DE SEPTIEMBRE</t>
  </si>
  <si>
    <t>2023_1072</t>
  </si>
  <si>
    <t xml:space="preserve"> Pte. VENTAS</t>
  </si>
  <si>
    <t>M-30-Daroca (Av)</t>
  </si>
  <si>
    <t>Daroca (Av)</t>
  </si>
  <si>
    <t>2023_1073</t>
  </si>
  <si>
    <t>2023_1074</t>
  </si>
  <si>
    <t xml:space="preserve"> Av. VENTISQUERO DE LA CONDESA (TUNEL)</t>
  </si>
  <si>
    <t>Avenida Cardenal Herrera Oria-Valle Pillares Llanos</t>
  </si>
  <si>
    <t>2023_1075</t>
  </si>
  <si>
    <t>Valle Pillares Llanos</t>
  </si>
  <si>
    <t>2023_1076</t>
  </si>
  <si>
    <t>Avenida Cardenal Herrera Oria-Valle Pinares Llanos</t>
  </si>
  <si>
    <t>2023_1077</t>
  </si>
  <si>
    <t>Valle Pinares Llanos</t>
  </si>
  <si>
    <t>2023_1081</t>
  </si>
  <si>
    <t>VIA DE DUBLIN</t>
  </si>
  <si>
    <t>ENTRE GTA SINTRA Y AVDA PARTENON</t>
  </si>
  <si>
    <t>AVDA PARTENON</t>
  </si>
  <si>
    <t>2023_1082</t>
  </si>
  <si>
    <t>GTA SINTRA</t>
  </si>
  <si>
    <t>2023_1084</t>
  </si>
  <si>
    <t>CTRA. DE VICALVARO A LA ESTACION DE O DONNELL</t>
  </si>
  <si>
    <t>FRANCISCA DE TORRES CATALAN-ABAD JUAN CATALAN</t>
  </si>
  <si>
    <t>FRANCISCA DE TORRES CATALAN</t>
  </si>
  <si>
    <t>2023_1092</t>
  </si>
  <si>
    <t>CMO VIEJO DE VICALVARO</t>
  </si>
  <si>
    <t>M-40-Plaza Alosno</t>
  </si>
  <si>
    <t>2023_1093</t>
  </si>
  <si>
    <t xml:space="preserve"> C§ VIEJO DE VICALVARO</t>
  </si>
  <si>
    <t>Plaza Alosno-Calahorra</t>
  </si>
  <si>
    <t>2023_1094</t>
  </si>
  <si>
    <t>Plaza Alosno</t>
  </si>
  <si>
    <t>2023_1095</t>
  </si>
  <si>
    <t>Lateral C. VILLAAMIL</t>
  </si>
  <si>
    <t>Camino del Chorrillo-Valle de Mena</t>
  </si>
  <si>
    <t>Camino del Chorrillo</t>
  </si>
  <si>
    <t>2023_1096</t>
  </si>
  <si>
    <t>Tunel C. VILLAAMIL</t>
  </si>
  <si>
    <t>2023_1097</t>
  </si>
  <si>
    <t>Valle de Mena</t>
  </si>
  <si>
    <t>2023_1098</t>
  </si>
  <si>
    <t>2023_1099</t>
  </si>
  <si>
    <t xml:space="preserve"> C. VILLAAMIL</t>
  </si>
  <si>
    <t>Ofelia Nieto-Isla de la Gomera</t>
  </si>
  <si>
    <t>Ofelia Nieto</t>
  </si>
  <si>
    <t>2023_1100</t>
  </si>
  <si>
    <t>Isla de la Gomera</t>
  </si>
  <si>
    <t>2023_1101</t>
  </si>
  <si>
    <t xml:space="preserve"> C. VILLALOBOS</t>
  </si>
  <si>
    <t>Fuengirola-Los Aragoneses</t>
  </si>
  <si>
    <t>Los Aragoneses</t>
  </si>
  <si>
    <t>2023_1102</t>
  </si>
  <si>
    <t>Fuengirola</t>
  </si>
  <si>
    <t>2023_1103</t>
  </si>
  <si>
    <t>C. VILLALONSO</t>
  </si>
  <si>
    <t>Potes - Puebla De Sanabria</t>
  </si>
  <si>
    <t>Puebla De Sanabria</t>
  </si>
  <si>
    <t>2023_1104</t>
  </si>
  <si>
    <t xml:space="preserve"> C. VILLALONSO</t>
  </si>
  <si>
    <t>Potes-Puebla de Sanabria</t>
  </si>
  <si>
    <t>Potes</t>
  </si>
  <si>
    <t>2023_1107</t>
  </si>
  <si>
    <t>CTRA. VILLAVERDE A VALLECAS M-602</t>
  </si>
  <si>
    <t>Villafuerte - Villarrosa</t>
  </si>
  <si>
    <t>Villafuerte</t>
  </si>
  <si>
    <t>2023_1108</t>
  </si>
  <si>
    <t>Villarrosa</t>
  </si>
  <si>
    <t>2023_1109</t>
  </si>
  <si>
    <t xml:space="preserve"> C. VIRGEN DE LORETO</t>
  </si>
  <si>
    <t>Plaza Jose Banus-Virgen del Portillo</t>
  </si>
  <si>
    <t>Virgen del Portillo</t>
  </si>
  <si>
    <t>2023_1110</t>
  </si>
  <si>
    <t>Plaza Jose Banus</t>
  </si>
  <si>
    <t>2023_1111</t>
  </si>
  <si>
    <t xml:space="preserve"> C. VIRGEN DEL PORTILLO, LA</t>
  </si>
  <si>
    <t>Jose del Hierro-Virgen del Sagrario</t>
  </si>
  <si>
    <t>Virgen del Sagrario</t>
  </si>
  <si>
    <t>2023_1118</t>
  </si>
  <si>
    <t xml:space="preserve"> C. YECORA</t>
  </si>
  <si>
    <t>Nanclares de Oca-Arcaute</t>
  </si>
  <si>
    <t>Nanclares de Oca</t>
  </si>
  <si>
    <t>2023_1119</t>
  </si>
  <si>
    <t>Arcaute</t>
  </si>
  <si>
    <t>2023_1123</t>
  </si>
  <si>
    <t>CMO. ZARZUELA, LA</t>
  </si>
  <si>
    <t>Blanca De Castilla - Valdemarin</t>
  </si>
  <si>
    <t>Blanca De Castilla</t>
  </si>
  <si>
    <t>2023_1124</t>
  </si>
  <si>
    <t>Valdemarin</t>
  </si>
  <si>
    <t>2023_5</t>
  </si>
  <si>
    <t xml:space="preserve"> C. ACONCAGUA</t>
  </si>
  <si>
    <t>Arequipa-Avenida de Manuel Azana</t>
  </si>
  <si>
    <t>Arequipa</t>
  </si>
  <si>
    <t>2023_6</t>
  </si>
  <si>
    <t>Avenida de Manuel Azana</t>
  </si>
  <si>
    <t>2023_11</t>
  </si>
  <si>
    <t>Pso.ALAMEDA DE OSUNA</t>
  </si>
  <si>
    <t>Jardines Aranjuez-Rambla</t>
  </si>
  <si>
    <t>Rambla</t>
  </si>
  <si>
    <t>2023_12</t>
  </si>
  <si>
    <t>Pso. ALAMEDA DE OSUNA</t>
  </si>
  <si>
    <t>Jardines de Aranjuez-Rambla</t>
  </si>
  <si>
    <t>Jardines de Aranjuez</t>
  </si>
  <si>
    <t>2023_36</t>
  </si>
  <si>
    <t>Cardenal Belluga-Julio Camba</t>
  </si>
  <si>
    <t>Julio Camba</t>
  </si>
  <si>
    <t>2023_47</t>
  </si>
  <si>
    <t xml:space="preserve"> Av DE ALEJANDRO DE LA SOTA</t>
  </si>
  <si>
    <t>Valdefuentes-M11</t>
  </si>
  <si>
    <t>M11</t>
  </si>
  <si>
    <t>2023_55</t>
  </si>
  <si>
    <t xml:space="preserve"> Av. ALFONSO XIII</t>
  </si>
  <si>
    <t>Carlos Pereyra-Avenida Ramon y Cajal</t>
  </si>
  <si>
    <t>Carlos Pereyra</t>
  </si>
  <si>
    <t>2023_56</t>
  </si>
  <si>
    <t>Avenida Ramon y Cajal</t>
  </si>
  <si>
    <t>2023_57</t>
  </si>
  <si>
    <t>Plaza Jose Maria Soler-Santa Maria Magdalena</t>
  </si>
  <si>
    <t>Plaza Jose Maria Soler</t>
  </si>
  <si>
    <t>2023_58</t>
  </si>
  <si>
    <t>Santa Maria Magdalena</t>
  </si>
  <si>
    <t>2023_117</t>
  </si>
  <si>
    <t xml:space="preserve"> Av. ARROYO DEL SANTO</t>
  </si>
  <si>
    <t>Mar Caribe (Gt¦.)-Avenida Azaleas</t>
  </si>
  <si>
    <t>Mar Caribe (Gt¦.)</t>
  </si>
  <si>
    <t>2023_118</t>
  </si>
  <si>
    <t>Las Azaleas</t>
  </si>
  <si>
    <t>2023_134</t>
  </si>
  <si>
    <t>Aleixandre-Manuel Uribe</t>
  </si>
  <si>
    <t>Manuel Uribe</t>
  </si>
  <si>
    <t>2023_135</t>
  </si>
  <si>
    <t>Aleixandre</t>
  </si>
  <si>
    <t>2023_138</t>
  </si>
  <si>
    <t>Lopez de Hoyos-Navarro Amandi</t>
  </si>
  <si>
    <t>Navarro Amandi</t>
  </si>
  <si>
    <t>2023_139</t>
  </si>
  <si>
    <t>Lopez de Hoyos</t>
  </si>
  <si>
    <t>2023_154</t>
  </si>
  <si>
    <t>Purchena-Vélez Blanco</t>
  </si>
  <si>
    <t>Vélez Blanco</t>
  </si>
  <si>
    <t>2023_155</t>
  </si>
  <si>
    <t>Purchena</t>
  </si>
  <si>
    <t>2023_167</t>
  </si>
  <si>
    <t xml:space="preserve"> C. BEATRIZ DE BOBADILLA</t>
  </si>
  <si>
    <t>Pedro Justo Dorado Dellmans-Paseo Juan XXIII</t>
  </si>
  <si>
    <t>Paseo Juan XXIII</t>
  </si>
  <si>
    <t>2023_176</t>
  </si>
  <si>
    <t xml:space="preserve"> Av. BETANZOS</t>
  </si>
  <si>
    <t>Melchor Fernandez Almagro-La Baneza</t>
  </si>
  <si>
    <t>La Baneza</t>
  </si>
  <si>
    <t>2023_177</t>
  </si>
  <si>
    <t>Melchor Fernandez Almagro</t>
  </si>
  <si>
    <t>2023_183</t>
  </si>
  <si>
    <t xml:space="preserve"> C. BOJ</t>
  </si>
  <si>
    <t>Avenida de los Andes-Avenida de los Arces</t>
  </si>
  <si>
    <t>Avenida de los Arces</t>
  </si>
  <si>
    <t>2023_190</t>
  </si>
  <si>
    <t xml:space="preserve"> C. BRAVO MURILLO</t>
  </si>
  <si>
    <t>Alvarado-Juan Pantoja</t>
  </si>
  <si>
    <t>Juan Pantoja</t>
  </si>
  <si>
    <t>2023_191</t>
  </si>
  <si>
    <t>Alvarado</t>
  </si>
  <si>
    <t>2023_192</t>
  </si>
  <si>
    <t>Anastasio Herrero-San Enrique</t>
  </si>
  <si>
    <t>San Enrique</t>
  </si>
  <si>
    <t>2023_193</t>
  </si>
  <si>
    <t>Anastasio Herrero</t>
  </si>
  <si>
    <t>2023_204</t>
  </si>
  <si>
    <t xml:space="preserve"> Av. CAMILO JOSE CELA</t>
  </si>
  <si>
    <t>C MARQUES DE AHUMADA-C FRANCISCO REMIRO</t>
  </si>
  <si>
    <t>C MARQUES DE AHUMADA</t>
  </si>
  <si>
    <t>2023_205</t>
  </si>
  <si>
    <t>C FRANCISCO REMIRO</t>
  </si>
  <si>
    <t>2023_206</t>
  </si>
  <si>
    <t>CMO. CAMINO DE GANAPANES</t>
  </si>
  <si>
    <t>Calle De Chantada - Calle De La Bañeza</t>
  </si>
  <si>
    <t>Calle De Chantada</t>
  </si>
  <si>
    <t>2023_207</t>
  </si>
  <si>
    <t>Calle De La Bañeza</t>
  </si>
  <si>
    <t>2023_220</t>
  </si>
  <si>
    <t xml:space="preserve"> Crt¦. CARRETERA DE CANILLAS</t>
  </si>
  <si>
    <t>Pegaso-Alejandro Villegas</t>
  </si>
  <si>
    <t>Alejandro Villegas</t>
  </si>
  <si>
    <t>2023_221</t>
  </si>
  <si>
    <t>Pegaso</t>
  </si>
  <si>
    <t>2023_252</t>
  </si>
  <si>
    <t xml:space="preserve"> C. CARTAGENA</t>
  </si>
  <si>
    <t>Avenida de Los Toreros-Martinez Izquierdo</t>
  </si>
  <si>
    <t>Avenida de Los Toreros</t>
  </si>
  <si>
    <t>2023_253</t>
  </si>
  <si>
    <t>Martinez Izquierdo</t>
  </si>
  <si>
    <t>2023_254</t>
  </si>
  <si>
    <t>Avenida de America-Clara del Rey</t>
  </si>
  <si>
    <t>Avenida de America</t>
  </si>
  <si>
    <t>2023_285</t>
  </si>
  <si>
    <t xml:space="preserve"> C. CESAR MANRIQUE</t>
  </si>
  <si>
    <t>Juan Sanchez-Glorieta Mariano Salvador Maella</t>
  </si>
  <si>
    <t>Glorieta Mariano Salvador Maella</t>
  </si>
  <si>
    <t>2023_286</t>
  </si>
  <si>
    <t>Juan Sanchez</t>
  </si>
  <si>
    <t>2023_295</t>
  </si>
  <si>
    <t xml:space="preserve"> Av. COMPLUTENSE</t>
  </si>
  <si>
    <t>Profesor Jose Garcia Santesmases-Carretera Dehesa de la Villa</t>
  </si>
  <si>
    <t>Profesor Jose Garcia Santesmases</t>
  </si>
  <si>
    <t>2023_296</t>
  </si>
  <si>
    <t>Carretera Dehesa de la Villa</t>
  </si>
  <si>
    <t>2023_301</t>
  </si>
  <si>
    <t xml:space="preserve"> Av. CONCHA ESPINA</t>
  </si>
  <si>
    <t>Marceliano Santa Maria-Plaza de los Sagrados Corazones</t>
  </si>
  <si>
    <t>Plaza de los Sagrados Corazones</t>
  </si>
  <si>
    <t>2023_302</t>
  </si>
  <si>
    <t>Plaza de Lima</t>
  </si>
  <si>
    <t>2023_307</t>
  </si>
  <si>
    <t xml:space="preserve"> Av. CONSEJO DE EUROPA</t>
  </si>
  <si>
    <t>M-40-Ribera del Loira</t>
  </si>
  <si>
    <t>2023_308</t>
  </si>
  <si>
    <t>Ribera del Loira</t>
  </si>
  <si>
    <t>2023_321</t>
  </si>
  <si>
    <t>2023_322</t>
  </si>
  <si>
    <t>2023_348</t>
  </si>
  <si>
    <t xml:space="preserve"> C. DIEGO AYLLON</t>
  </si>
  <si>
    <t>Asura-Arturo Soria</t>
  </si>
  <si>
    <t>2023_361</t>
  </si>
  <si>
    <t>Tunel C. DOCTOR ESQUERDO</t>
  </si>
  <si>
    <t>Manuel Becerra (Pz.)-Hermosilla</t>
  </si>
  <si>
    <t>Hermosilla</t>
  </si>
  <si>
    <t>2023_362</t>
  </si>
  <si>
    <t>Manuel Becerra (Pz.)</t>
  </si>
  <si>
    <t>2023_399</t>
  </si>
  <si>
    <t xml:space="preserve"> C. EMIGRANTES, LOS</t>
  </si>
  <si>
    <t>Trefacio-Tribaldos</t>
  </si>
  <si>
    <t>Tribaldos</t>
  </si>
  <si>
    <t>2023_400</t>
  </si>
  <si>
    <t>Trefacio</t>
  </si>
  <si>
    <t>2023_403</t>
  </si>
  <si>
    <t xml:space="preserve"> C. EMILIO VARGAS</t>
  </si>
  <si>
    <t>Arturo Soria-Agastia</t>
  </si>
  <si>
    <t>2023_453</t>
  </si>
  <si>
    <t xml:space="preserve"> C. FRANCOS RODRIGUEZ</t>
  </si>
  <si>
    <t>Lorenzana-Guadalix</t>
  </si>
  <si>
    <t>Pamplona</t>
  </si>
  <si>
    <t>2023_454</t>
  </si>
  <si>
    <t>2023_479</t>
  </si>
  <si>
    <t xml:space="preserve"> C. GENERAL ORAA</t>
  </si>
  <si>
    <t>Emilio Castelar (Gt¦.)-Hermanos Becquer</t>
  </si>
  <si>
    <t>Emilio Castelar (Gt¦.)</t>
  </si>
  <si>
    <t>2023_494</t>
  </si>
  <si>
    <t xml:space="preserve"> C. GOYA</t>
  </si>
  <si>
    <t>Fuente del Berro-Doctor Esquerdo</t>
  </si>
  <si>
    <t>Fuente del Berro</t>
  </si>
  <si>
    <t>2023_495</t>
  </si>
  <si>
    <t>Doctor Esquerdo</t>
  </si>
  <si>
    <t>2023_498</t>
  </si>
  <si>
    <t>Tunel C. GRAN VIA DE HORTALEZA</t>
  </si>
  <si>
    <t>Emetario Castano-Luis Rosales (Gt¦.)</t>
  </si>
  <si>
    <t>Luis Rosales (Gt¦.)</t>
  </si>
  <si>
    <t>2023_499</t>
  </si>
  <si>
    <t>Emetario Castano</t>
  </si>
  <si>
    <t>2023_500</t>
  </si>
  <si>
    <t>Lateral C. GRAN VIA DE HORTALEZA</t>
  </si>
  <si>
    <t>2023_501</t>
  </si>
  <si>
    <t>2023_502</t>
  </si>
  <si>
    <t xml:space="preserve"> AV de la Gran V¡a de Hortaleza</t>
  </si>
  <si>
    <t>Av de San Luis-Calle Pinar del Rey</t>
  </si>
  <si>
    <t>Av de San Luis</t>
  </si>
  <si>
    <t>2023_503</t>
  </si>
  <si>
    <t xml:space="preserve"> Av. de la Gran V¡a de Hortaleza</t>
  </si>
  <si>
    <t>Calle Pinar del Rey</t>
  </si>
  <si>
    <t>2023_514</t>
  </si>
  <si>
    <t xml:space="preserve"> C. GREGORIO BENITEZ</t>
  </si>
  <si>
    <t>Avenida de America-Asura</t>
  </si>
  <si>
    <t>Asura</t>
  </si>
  <si>
    <t>2023_515</t>
  </si>
  <si>
    <t>2023_516</t>
  </si>
  <si>
    <t xml:space="preserve"> Av. GREGORIO DEL AMO</t>
  </si>
  <si>
    <t>José Antonio Nováis-Doctor Severo Ochoa</t>
  </si>
  <si>
    <t>Doctor Severo Ochoa</t>
  </si>
  <si>
    <t>2023_522</t>
  </si>
  <si>
    <t xml:space="preserve"> C. GUADALAJARA</t>
  </si>
  <si>
    <t>Vizconde de Uzqueta-Eolo (Gt¦.)</t>
  </si>
  <si>
    <t>Eolo (Gt¦.)</t>
  </si>
  <si>
    <t>2023_523</t>
  </si>
  <si>
    <t>Vizconde de Uzqueta</t>
  </si>
  <si>
    <t>2023_525</t>
  </si>
  <si>
    <t xml:space="preserve"> Av. GUINDALERA</t>
  </si>
  <si>
    <t>Avenida de Bruselas-Avenida de Camilo Jose Cela</t>
  </si>
  <si>
    <t>Avenida de Camilo Jose Cela</t>
  </si>
  <si>
    <t>2023_526</t>
  </si>
  <si>
    <t>Avenida de Bruselas</t>
  </si>
  <si>
    <t>2023_532</t>
  </si>
  <si>
    <t xml:space="preserve"> Paseo. HABANA</t>
  </si>
  <si>
    <t>Gutierrez Solana-Plaza de los Sagrados Corazones</t>
  </si>
  <si>
    <t>2023_533</t>
  </si>
  <si>
    <t>Gutierrez Solana</t>
  </si>
  <si>
    <t>2023_534</t>
  </si>
  <si>
    <t>Infanta Maria Teresa-Herreros de Tejada</t>
  </si>
  <si>
    <t>Herreros de Tejada</t>
  </si>
  <si>
    <t>2023_535</t>
  </si>
  <si>
    <t>Infanta Maria Teresa</t>
  </si>
  <si>
    <t>2023_573</t>
  </si>
  <si>
    <t>María Ignacia-Pedro Rogel</t>
  </si>
  <si>
    <t>María Ignacia</t>
  </si>
  <si>
    <t>2023_574</t>
  </si>
  <si>
    <t>Pedro Rogel</t>
  </si>
  <si>
    <t>2023_587</t>
  </si>
  <si>
    <t xml:space="preserve"> C. JOSE SILVA</t>
  </si>
  <si>
    <t>Agastia-Arturo Soria</t>
  </si>
  <si>
    <t>2023_588</t>
  </si>
  <si>
    <t>2023_595</t>
  </si>
  <si>
    <t xml:space="preserve"> C. JUAN BRAVO</t>
  </si>
  <si>
    <t>Conde Penalver-Alcantara</t>
  </si>
  <si>
    <t>Alcantara</t>
  </si>
  <si>
    <t>2023_618</t>
  </si>
  <si>
    <t>Isis-Academos</t>
  </si>
  <si>
    <t>Academos</t>
  </si>
  <si>
    <t>2023_619</t>
  </si>
  <si>
    <t>Isis</t>
  </si>
  <si>
    <t>2023_620</t>
  </si>
  <si>
    <t xml:space="preserve"> Av. LOGROÑO</t>
  </si>
  <si>
    <t>Avenida de América-Isis</t>
  </si>
  <si>
    <t>Avenida de América</t>
  </si>
  <si>
    <t>2023_621</t>
  </si>
  <si>
    <t>AVENIDA DE LOGROÑO</t>
  </si>
  <si>
    <t>AVENIDA DE AMÉRICA-M-40</t>
  </si>
  <si>
    <t>2023_622</t>
  </si>
  <si>
    <t xml:space="preserve"> C. LOPEZ DE HOYOS</t>
  </si>
  <si>
    <t>Angel Luis de la Herran-Solsona</t>
  </si>
  <si>
    <t>Angel Luis de la Herran</t>
  </si>
  <si>
    <t>2023_623</t>
  </si>
  <si>
    <t>Solsona</t>
  </si>
  <si>
    <t>2023_624</t>
  </si>
  <si>
    <t>Eugenio Salazar-Marcenado</t>
  </si>
  <si>
    <t>Eugenio Salazar</t>
  </si>
  <si>
    <t>2023_625</t>
  </si>
  <si>
    <t>Marcenado</t>
  </si>
  <si>
    <t>2023_626</t>
  </si>
  <si>
    <t>Asura-Zacarias Homs</t>
  </si>
  <si>
    <t>Zacarias Homs</t>
  </si>
  <si>
    <t>2023_627</t>
  </si>
  <si>
    <t>2023_628</t>
  </si>
  <si>
    <t xml:space="preserve"> Av. LOS ANDES</t>
  </si>
  <si>
    <t>Anil-M-40</t>
  </si>
  <si>
    <t>Anil</t>
  </si>
  <si>
    <t>2023_629</t>
  </si>
  <si>
    <t>2023_643</t>
  </si>
  <si>
    <t xml:space="preserve"> Av. DE MACHUPICHU</t>
  </si>
  <si>
    <t>RONDA MANUEL GRANERO-FLORENCIO CASTILLO</t>
  </si>
  <si>
    <t>RONDA MANUEL GRANERO</t>
  </si>
  <si>
    <t>2023_644</t>
  </si>
  <si>
    <t>FLORENCIO CASTILLO</t>
  </si>
  <si>
    <t>2023_645</t>
  </si>
  <si>
    <t xml:space="preserve"> Av. MADRONOS</t>
  </si>
  <si>
    <t>Andarrios-Machaquito</t>
  </si>
  <si>
    <t>Machaquito</t>
  </si>
  <si>
    <t>2023_646</t>
  </si>
  <si>
    <t>Andarrios</t>
  </si>
  <si>
    <t>2023_661</t>
  </si>
  <si>
    <t xml:space="preserve"> C. MAR ADRIATICO</t>
  </si>
  <si>
    <t>Chaparral-Chiquinquira</t>
  </si>
  <si>
    <t>Chiquinquira</t>
  </si>
  <si>
    <t>2023_662</t>
  </si>
  <si>
    <t>Chaparral</t>
  </si>
  <si>
    <t>2023_663</t>
  </si>
  <si>
    <t>Plaza Santos de la Humosa-Mar de las Antillas</t>
  </si>
  <si>
    <t>Mar de las Antillas</t>
  </si>
  <si>
    <t>2023_664</t>
  </si>
  <si>
    <t>Plaza Santos de la Humosa</t>
  </si>
  <si>
    <t>2023_665</t>
  </si>
  <si>
    <t xml:space="preserve"> C. MAR DE LAS ANTILLAS</t>
  </si>
  <si>
    <t>Mar de Aral-Santa Susana</t>
  </si>
  <si>
    <t>Mar de Aral</t>
  </si>
  <si>
    <t>2023_666</t>
  </si>
  <si>
    <t>Santa Susana</t>
  </si>
  <si>
    <t>2023_671</t>
  </si>
  <si>
    <t xml:space="preserve"> C. MARCENADO</t>
  </si>
  <si>
    <t>San Ernesto-Avenida Ramon y Cajal</t>
  </si>
  <si>
    <t>2023_698</t>
  </si>
  <si>
    <t xml:space="preserve"> C. MELCHOR FERNANDEZ ALMAGRO</t>
  </si>
  <si>
    <t>Plaza de Tuy-Plaza de la Redondela</t>
  </si>
  <si>
    <t>Plaza de la Redondela</t>
  </si>
  <si>
    <t>2023_699</t>
  </si>
  <si>
    <t>Plaza de Tuy</t>
  </si>
  <si>
    <t>2023_722</t>
  </si>
  <si>
    <t>Tunel Av. MONFORTE DE LEMOS</t>
  </si>
  <si>
    <t>2023_723</t>
  </si>
  <si>
    <t>2023_739</t>
  </si>
  <si>
    <t xml:space="preserve"> C. MOSCATELAR</t>
  </si>
  <si>
    <t>Parma-Milan</t>
  </si>
  <si>
    <t>Parma</t>
  </si>
  <si>
    <t>2023_740</t>
  </si>
  <si>
    <t>Milan</t>
  </si>
  <si>
    <t>2023_766</t>
  </si>
  <si>
    <t xml:space="preserve"> C. OFELIA NIETO</t>
  </si>
  <si>
    <t>Glorieta RocIo Durcal-Alonso Nunez</t>
  </si>
  <si>
    <t>Alonso Nunez</t>
  </si>
  <si>
    <t>2023_767</t>
  </si>
  <si>
    <t>Glorieta Rocio Durcal-Alonso Nunez</t>
  </si>
  <si>
    <t>Glorieta Rocio Durcal</t>
  </si>
  <si>
    <t>2023_768</t>
  </si>
  <si>
    <t>Basilica-Hernani</t>
  </si>
  <si>
    <t>Basilica</t>
  </si>
  <si>
    <t>2023_769</t>
  </si>
  <si>
    <t>Hernani</t>
  </si>
  <si>
    <t>2023_784</t>
  </si>
  <si>
    <t xml:space="preserve"> C. PADRE CLARET</t>
  </si>
  <si>
    <t>Acceso M-30-Avenida Ramon y Cajal</t>
  </si>
  <si>
    <t>Acceso M-30</t>
  </si>
  <si>
    <t>2023_785</t>
  </si>
  <si>
    <t>2023_786</t>
  </si>
  <si>
    <t xml:space="preserve"> C. PADRE DAMIAN</t>
  </si>
  <si>
    <t>Juan Ramon Jimenez-Avenida Alberto Alcocer</t>
  </si>
  <si>
    <t>Juan Ramon Jimenez</t>
  </si>
  <si>
    <t>2023_787</t>
  </si>
  <si>
    <t>Avenida Alberto Alcocer</t>
  </si>
  <si>
    <t>2023_794</t>
  </si>
  <si>
    <t xml:space="preserve"> Pte. PAZ</t>
  </si>
  <si>
    <t>Brasilia-Badajoz</t>
  </si>
  <si>
    <t>Brasilia</t>
  </si>
  <si>
    <t>2023_795</t>
  </si>
  <si>
    <t>Badajoz</t>
  </si>
  <si>
    <t>2023_848</t>
  </si>
  <si>
    <t xml:space="preserve"> C. PRADILLO</t>
  </si>
  <si>
    <t>Pantoja-Saturnino Calleja</t>
  </si>
  <si>
    <t>Pantoja</t>
  </si>
  <si>
    <t>2023_855</t>
  </si>
  <si>
    <t xml:space="preserve"> C. PRINCIPE DE VERGARA</t>
  </si>
  <si>
    <t>Aragon-Cataluna (Pz.)</t>
  </si>
  <si>
    <t>Cataluna (Pz.)</t>
  </si>
  <si>
    <t>2023_856</t>
  </si>
  <si>
    <t>Aragon</t>
  </si>
  <si>
    <t>2023_857</t>
  </si>
  <si>
    <t>Melchor Fernández Almagro-Villa de Marín</t>
  </si>
  <si>
    <t>2023_858</t>
  </si>
  <si>
    <t>2023_883</t>
  </si>
  <si>
    <t xml:space="preserve"> Av. RAMON Y CAJAL</t>
  </si>
  <si>
    <t>Principe de Vergara-Plaza Virgen Guadalupana</t>
  </si>
  <si>
    <t>Plaza Virgen Guadalupana</t>
  </si>
  <si>
    <t>2023_884</t>
  </si>
  <si>
    <t>Principe de Vergara</t>
  </si>
  <si>
    <t>2023_901</t>
  </si>
  <si>
    <t>C. RIBERA DEL SENA</t>
  </si>
  <si>
    <t>Glorieta de Edimburgo-Glorieta Rio Urubamba</t>
  </si>
  <si>
    <t>Glorieta Rio Urubamba</t>
  </si>
  <si>
    <t>2023_902</t>
  </si>
  <si>
    <t>RIBERA DEL SENA</t>
  </si>
  <si>
    <t>GLORIETA DE EDIMBURGO-GLORIETA DEL RÍO URUBAMBA</t>
  </si>
  <si>
    <t>GLORIETA DE EDIMBURGO</t>
  </si>
  <si>
    <t>2023_943</t>
  </si>
  <si>
    <t xml:space="preserve">  SAN LUIS</t>
  </si>
  <si>
    <t>Julio Danvila-Trinquete</t>
  </si>
  <si>
    <t>Julio Danvila</t>
  </si>
  <si>
    <t>2023_944</t>
  </si>
  <si>
    <t xml:space="preserve"> Av. SAN LUIS</t>
  </si>
  <si>
    <t>Trinquete</t>
  </si>
  <si>
    <t>2023_976</t>
  </si>
  <si>
    <t xml:space="preserve"> C. SEGRE</t>
  </si>
  <si>
    <t>Alfonso Rodriguez Santamaria-Serrano</t>
  </si>
  <si>
    <t>Serrano</t>
  </si>
  <si>
    <t>2023_982</t>
  </si>
  <si>
    <t xml:space="preserve"> C. SERRANO</t>
  </si>
  <si>
    <t>Republica de El Ecuador (Pz.)-Rodriguez Marin</t>
  </si>
  <si>
    <t>Rodriguez Marin</t>
  </si>
  <si>
    <t>2023_983</t>
  </si>
  <si>
    <t>Republica de El Ecuador (Pz.)</t>
  </si>
  <si>
    <t>2023_984</t>
  </si>
  <si>
    <t>Turia-Cidacos</t>
  </si>
  <si>
    <t>Cidacos</t>
  </si>
  <si>
    <t>2023_985</t>
  </si>
  <si>
    <t>Turia</t>
  </si>
  <si>
    <t>2023_986</t>
  </si>
  <si>
    <t>Juan de la Cierva-Pablo Aranda</t>
  </si>
  <si>
    <t>Pablo Aranda</t>
  </si>
  <si>
    <t>2023_998</t>
  </si>
  <si>
    <t xml:space="preserve"> C. SILVANO</t>
  </si>
  <si>
    <t>M-40-Glorieta Luxemburgo</t>
  </si>
  <si>
    <t>2023_999</t>
  </si>
  <si>
    <t>Glorieta Luxemburgo</t>
  </si>
  <si>
    <t>2023_1000</t>
  </si>
  <si>
    <t>Liceo (Pz.)-Alcorisa</t>
  </si>
  <si>
    <t>Alcorisa</t>
  </si>
  <si>
    <t>2023_1001</t>
  </si>
  <si>
    <t>Liceo (Pz.)</t>
  </si>
  <si>
    <t>2023_1037</t>
  </si>
  <si>
    <t>Av. TOREROS</t>
  </si>
  <si>
    <t>Cartagena-Pilar de Zaragoza</t>
  </si>
  <si>
    <t>Pilar de Zaragoza</t>
  </si>
  <si>
    <t>2023_1040</t>
  </si>
  <si>
    <t>Avenida de Ramon y Cajal-Lopez de Hoyos</t>
  </si>
  <si>
    <t>2023_1041</t>
  </si>
  <si>
    <t>Avenida de Ramon y Cajal</t>
  </si>
  <si>
    <t>2023_1044</t>
  </si>
  <si>
    <t xml:space="preserve"> C. URUGUAY</t>
  </si>
  <si>
    <t>Puerto Rico-Victor de la Serna</t>
  </si>
  <si>
    <t>Puerto Rico</t>
  </si>
  <si>
    <t>2023_1045</t>
  </si>
  <si>
    <t>Victor de la Serna</t>
  </si>
  <si>
    <t>2023_1071</t>
  </si>
  <si>
    <t xml:space="preserve"> C. VELAZQUEZ</t>
  </si>
  <si>
    <t>Joaquin Costa-Rodriguez Marin</t>
  </si>
  <si>
    <t>2023_P545</t>
  </si>
  <si>
    <t>CALLE GUETARIA</t>
  </si>
  <si>
    <t>Entre cestona y Tolosa</t>
  </si>
  <si>
    <t>Calle Cestona</t>
  </si>
  <si>
    <t>2023_P548</t>
  </si>
  <si>
    <t>Calle Jose Picon</t>
  </si>
  <si>
    <t>Entre calle pilar de zaragoza y calle agustin duran</t>
  </si>
  <si>
    <t>agustin duran</t>
  </si>
  <si>
    <t>2023_P549</t>
  </si>
  <si>
    <t>Entre calle ardemans y calle agustin duran</t>
  </si>
  <si>
    <t>Ardemans</t>
  </si>
  <si>
    <t>2023_P550</t>
  </si>
  <si>
    <t>Entre calle ardemans y calle francisco silvela</t>
  </si>
  <si>
    <t>Francisco Silvela.</t>
  </si>
  <si>
    <t>2023_P551</t>
  </si>
  <si>
    <t>Calle Agustin Duran</t>
  </si>
  <si>
    <t>Entre calle Bejar y alonso Heredia</t>
  </si>
  <si>
    <t>bejar</t>
  </si>
  <si>
    <t>2023_P552</t>
  </si>
  <si>
    <t>Entre calle Jose picon y ferrer del rio</t>
  </si>
  <si>
    <t>Jose picon</t>
  </si>
  <si>
    <t>2023_P553</t>
  </si>
  <si>
    <t>Calle Alonso heredia</t>
  </si>
  <si>
    <t>Entre agustin duran y ardemans</t>
  </si>
  <si>
    <t>Agustin duran</t>
  </si>
  <si>
    <t>2023_P555</t>
  </si>
  <si>
    <t>Rufino Blanco</t>
  </si>
  <si>
    <t>Entre rafael juan y paseo del marques de zafra</t>
  </si>
  <si>
    <t>Marques de zafra</t>
  </si>
  <si>
    <t>2023_P556</t>
  </si>
  <si>
    <t>Calle vizconde de matamala</t>
  </si>
  <si>
    <t>Entre Ramin de Aguinaga y Azulejo</t>
  </si>
  <si>
    <t>Azulejo</t>
  </si>
  <si>
    <t>2023_P557</t>
  </si>
  <si>
    <t>Ramon de aguinaga</t>
  </si>
  <si>
    <t>Entre Rufino blanco y vizconde de matamala</t>
  </si>
  <si>
    <t>Vizconde de matamala</t>
  </si>
  <si>
    <t>2023_163</t>
  </si>
  <si>
    <t xml:space="preserve"> Camino BARRIAL</t>
  </si>
  <si>
    <t>Ana Teresa-N-VI</t>
  </si>
  <si>
    <t>Ana Teresa</t>
  </si>
  <si>
    <t>2023_1</t>
  </si>
  <si>
    <t xml:space="preserve"> Av. ABRANTES</t>
  </si>
  <si>
    <t>Pelicano-Argeso</t>
  </si>
  <si>
    <t>Pelicano</t>
  </si>
  <si>
    <t>2023_2</t>
  </si>
  <si>
    <t>Argeso</t>
  </si>
  <si>
    <t>2023_3</t>
  </si>
  <si>
    <t>PSO. ACACIAS, LAS</t>
  </si>
  <si>
    <t>Ribera De Curtidores - Gasometro</t>
  </si>
  <si>
    <t>Gasometro</t>
  </si>
  <si>
    <t>2023_4</t>
  </si>
  <si>
    <t>Ribera de Curtidores-Gasómetro</t>
  </si>
  <si>
    <t>Ribera de Curtidores</t>
  </si>
  <si>
    <t>2023_7</t>
  </si>
  <si>
    <t>C. AGUSTIN DE BETANCOURT</t>
  </si>
  <si>
    <t>Maria De Guzman - Maudes</t>
  </si>
  <si>
    <t>Maudes</t>
  </si>
  <si>
    <t>2023_8</t>
  </si>
  <si>
    <t>Maria De Guzman</t>
  </si>
  <si>
    <t>2023_21</t>
  </si>
  <si>
    <t>2023_29</t>
  </si>
  <si>
    <t>San Mariano-Esparta</t>
  </si>
  <si>
    <t>Esparta</t>
  </si>
  <si>
    <t>2023_30</t>
  </si>
  <si>
    <t>San Mariano</t>
  </si>
  <si>
    <t>2023_31</t>
  </si>
  <si>
    <t>Villanueva-Principe de Vergara</t>
  </si>
  <si>
    <t>Villanueva</t>
  </si>
  <si>
    <t>2023_32</t>
  </si>
  <si>
    <t>2023_33</t>
  </si>
  <si>
    <t>2023_41</t>
  </si>
  <si>
    <t>ALCALDE SAINZ DE BARANDA</t>
  </si>
  <si>
    <t>ENTRE AV MENENDEZ PELAYO Y NARVAEZ</t>
  </si>
  <si>
    <t>AV MENENDEZ PELAYO</t>
  </si>
  <si>
    <t>2023_42</t>
  </si>
  <si>
    <t>NARVAEZ</t>
  </si>
  <si>
    <t>2023_43</t>
  </si>
  <si>
    <t>C. ALCALDE SAINZ DE BARANDA</t>
  </si>
  <si>
    <t>Marques De Lozoya - Juan Esplandiu</t>
  </si>
  <si>
    <t>Juan Esplandiu</t>
  </si>
  <si>
    <t>2023_44</t>
  </si>
  <si>
    <t>Marques De Lozoya</t>
  </si>
  <si>
    <t>2023_49</t>
  </si>
  <si>
    <t>ALFONSO XII</t>
  </si>
  <si>
    <t>ENTRE MONTALBAN Y VALENZUELA</t>
  </si>
  <si>
    <t>MONTALBAN</t>
  </si>
  <si>
    <t>2023_50</t>
  </si>
  <si>
    <t>VALENZUELA</t>
  </si>
  <si>
    <t>2023_51</t>
  </si>
  <si>
    <t>ALFONSO XII (LATERAL)</t>
  </si>
  <si>
    <t>ENTRE Pº DE LA INFANTA ISABEL Y CLAUDIO MOYANO</t>
  </si>
  <si>
    <t>Pº DE LA INFANTA ISABEL</t>
  </si>
  <si>
    <t>2023_52</t>
  </si>
  <si>
    <t>CLAUDIO MOYANO</t>
  </si>
  <si>
    <t>2023_53</t>
  </si>
  <si>
    <t>Calle Alfonso XII</t>
  </si>
  <si>
    <t>Entre Claudio Moyano y Paseo santa Isabel</t>
  </si>
  <si>
    <t>claudio moyano</t>
  </si>
  <si>
    <t>2023_54</t>
  </si>
  <si>
    <t>ALFONSO XII (TUNEL)</t>
  </si>
  <si>
    <t>2023_59</t>
  </si>
  <si>
    <t xml:space="preserve"> C. ALHAMBRA, LA</t>
  </si>
  <si>
    <t>Concejal F.J.Jimenez Martin-Gregorio Vacas</t>
  </si>
  <si>
    <t>Concejal F.J.Jimenez Martin</t>
  </si>
  <si>
    <t>2023_60</t>
  </si>
  <si>
    <t>Gregorio Vacas</t>
  </si>
  <si>
    <t>2023_61</t>
  </si>
  <si>
    <t>C. ALMAGRO</t>
  </si>
  <si>
    <t>Fernando El Santo - Calle De Zurbano</t>
  </si>
  <si>
    <t>Zurbano</t>
  </si>
  <si>
    <t>2023_62</t>
  </si>
  <si>
    <t>Fernando El Santo - Zurbaran</t>
  </si>
  <si>
    <t>Fernando El Santo</t>
  </si>
  <si>
    <t>2023_63</t>
  </si>
  <si>
    <t>C. ALONSO CANO</t>
  </si>
  <si>
    <t>Jose Abascal - Breton De Los Heros</t>
  </si>
  <si>
    <t>Breton De Los Herreros</t>
  </si>
  <si>
    <t>2023_68</t>
  </si>
  <si>
    <t xml:space="preserve"> C. ANA DE AUSTRIA</t>
  </si>
  <si>
    <t>Avenida Niceto Alcala Zamora-Padres Dominicos</t>
  </si>
  <si>
    <t>Padres Dominicos</t>
  </si>
  <si>
    <t>2023_69</t>
  </si>
  <si>
    <t>C. ANA DE AUSTRIA</t>
  </si>
  <si>
    <t>Niceto Alcala Zamora-Padres Dominicos</t>
  </si>
  <si>
    <t>Niceto Alcala Zamora</t>
  </si>
  <si>
    <t>2023_72</t>
  </si>
  <si>
    <t>ANCORA</t>
  </si>
  <si>
    <t>ENTRE VARA DEL REY Y GENERAL LACY</t>
  </si>
  <si>
    <t>GENERAL LACY</t>
  </si>
  <si>
    <t>2023_79</t>
  </si>
  <si>
    <t>AVENIDA DE ANDALUCIA</t>
  </si>
  <si>
    <t>ENTRE AVDA LOS ROSALES Y CONIFERAS</t>
  </si>
  <si>
    <t>CONIFERAS</t>
  </si>
  <si>
    <t>2023_80</t>
  </si>
  <si>
    <t>AVDA LOS ROSALES</t>
  </si>
  <si>
    <t>2023_85</t>
  </si>
  <si>
    <t xml:space="preserve"> C. ANTONIO LOPEZ</t>
  </si>
  <si>
    <t>Fuenlabrada-Baleares</t>
  </si>
  <si>
    <t>Jacinto Verdaguer</t>
  </si>
  <si>
    <t>2023_86</t>
  </si>
  <si>
    <t>Glorita Marques de Vadillo</t>
  </si>
  <si>
    <t>2023_91</t>
  </si>
  <si>
    <t xml:space="preserve"> C. ARAPILES</t>
  </si>
  <si>
    <t>Quevedo (Gt¦.)-Magallanes</t>
  </si>
  <si>
    <t>Magallanes</t>
  </si>
  <si>
    <t>2023_98</t>
  </si>
  <si>
    <t xml:space="preserve"> C. ARCIPRESTE DE HITA</t>
  </si>
  <si>
    <t>Fernandez de los Rios-Fernando el Catolico</t>
  </si>
  <si>
    <t>Fernando el Catolico</t>
  </si>
  <si>
    <t>2023_99</t>
  </si>
  <si>
    <t>Fernandez de los Rios</t>
  </si>
  <si>
    <t>2023_100</t>
  </si>
  <si>
    <t xml:space="preserve"> Avenida ARCO DE LA VICTORIA (TUNEL)</t>
  </si>
  <si>
    <t>Moncloa-Avenida de los Reyes Católicos</t>
  </si>
  <si>
    <t>Avenida de los Reyes Católicos</t>
  </si>
  <si>
    <t>2023_103</t>
  </si>
  <si>
    <t xml:space="preserve"> Av. ARCO DE LA VICTORIA (CARRIL BUS)</t>
  </si>
  <si>
    <t>Moncloa-Reyes Católicos</t>
  </si>
  <si>
    <t>Reyes Católicos</t>
  </si>
  <si>
    <t>2023_106</t>
  </si>
  <si>
    <t>Calle Argumosa</t>
  </si>
  <si>
    <t>Entre Ronda de Atocha y Hospital</t>
  </si>
  <si>
    <t>Ronda de Atocha</t>
  </si>
  <si>
    <t>2023_107</t>
  </si>
  <si>
    <t>Hospital</t>
  </si>
  <si>
    <t>2023_115</t>
  </si>
  <si>
    <t xml:space="preserve"> C. ARROYO DEL OLIVAR</t>
  </si>
  <si>
    <t>Teniente Munoz Diaz-Alcala de Guadaira</t>
  </si>
  <si>
    <t>Alcala de Guadaira</t>
  </si>
  <si>
    <t>2023_116</t>
  </si>
  <si>
    <t>2023_125</t>
  </si>
  <si>
    <t xml:space="preserve"> C. ARROYO DE POZUELO</t>
  </si>
  <si>
    <t>Rio Zancara (Glorieta)-Golondrina</t>
  </si>
  <si>
    <t>Rio Zancara (Glorieta)</t>
  </si>
  <si>
    <t>2023_136</t>
  </si>
  <si>
    <t>C. ARTURO SORIA</t>
  </si>
  <si>
    <t>Avenida Manuel Azana - Dalia</t>
  </si>
  <si>
    <t>Avenida Manuel Azana</t>
  </si>
  <si>
    <t>2023_146</t>
  </si>
  <si>
    <t xml:space="preserve"> AUGUSTO FIGUEROA</t>
  </si>
  <si>
    <t>entre BARQUILLO y VÁLGAME DIOS</t>
  </si>
  <si>
    <t>VALGAME DIOS</t>
  </si>
  <si>
    <t>2023_149</t>
  </si>
  <si>
    <t xml:space="preserve"> Av. LA AVIACION</t>
  </si>
  <si>
    <t>Medina del Campo-Monroy</t>
  </si>
  <si>
    <t>Monroy</t>
  </si>
  <si>
    <t>2023_150</t>
  </si>
  <si>
    <t xml:space="preserve">  LA AVIACION</t>
  </si>
  <si>
    <t>Paseo de Extremadura</t>
  </si>
  <si>
    <t>2023_151</t>
  </si>
  <si>
    <t>Av. AVIACION</t>
  </si>
  <si>
    <t>Jose de Cadalso-General Millan Astray</t>
  </si>
  <si>
    <t>General Millan Astray</t>
  </si>
  <si>
    <t>2023_152</t>
  </si>
  <si>
    <t xml:space="preserve"> Av. AVIACION</t>
  </si>
  <si>
    <t>Jose de Cadalso</t>
  </si>
  <si>
    <t>2023_153</t>
  </si>
  <si>
    <t>C. AZCONA</t>
  </si>
  <si>
    <t>Amoros - Pilar De Zaragoza</t>
  </si>
  <si>
    <t>Pilar De Zaragoza</t>
  </si>
  <si>
    <t>2023_158</t>
  </si>
  <si>
    <t>C. BAILEN</t>
  </si>
  <si>
    <t>Mayor - Moreria</t>
  </si>
  <si>
    <t>Moreria</t>
  </si>
  <si>
    <t>2023_159</t>
  </si>
  <si>
    <t>Mayor</t>
  </si>
  <si>
    <t>2023_160</t>
  </si>
  <si>
    <t xml:space="preserve"> C. BARBARA DE BRAGANZA</t>
  </si>
  <si>
    <t>Marques de la Ensenada-Recoletos (P§.)</t>
  </si>
  <si>
    <t>Recoletos (P§.)</t>
  </si>
  <si>
    <t>2023_161</t>
  </si>
  <si>
    <t>Marques de la Ensenada</t>
  </si>
  <si>
    <t>2023_164</t>
  </si>
  <si>
    <t>Carretera BARRIO DE LA FORTUNA (Carretera)</t>
  </si>
  <si>
    <t>Peseta, La (Av)</t>
  </si>
  <si>
    <t xml:space="preserve"> -M-40 (carretera)"</t>
  </si>
  <si>
    <t>M-40 (carretera)</t>
  </si>
  <si>
    <t>2023_165</t>
  </si>
  <si>
    <t> -M-40 (carretera)"</t>
  </si>
  <si>
    <t>2023_166</t>
  </si>
  <si>
    <t>C. BATALLA DEL SALADO, LA</t>
  </si>
  <si>
    <t>General Palanca - Ferrocarril</t>
  </si>
  <si>
    <t>General Palanca</t>
  </si>
  <si>
    <t>2023_180</t>
  </si>
  <si>
    <t>C. BLASCO DE GARAY</t>
  </si>
  <si>
    <t>Fernando El Catolico - Fernandez De Los Rios</t>
  </si>
  <si>
    <t>Fernandez De Los Rios</t>
  </si>
  <si>
    <t>2023_181</t>
  </si>
  <si>
    <t xml:space="preserve"> Carretera BOADILLA DEL MONTE</t>
  </si>
  <si>
    <t>Carabias-Mirlo</t>
  </si>
  <si>
    <t>Carabias</t>
  </si>
  <si>
    <t>2023_182</t>
  </si>
  <si>
    <t>Mirlo</t>
  </si>
  <si>
    <t>2023_202</t>
  </si>
  <si>
    <t xml:space="preserve"> C. CAMARENA</t>
  </si>
  <si>
    <t>Los Yébenes-Illescas</t>
  </si>
  <si>
    <t>Illescas</t>
  </si>
  <si>
    <t>2023_203</t>
  </si>
  <si>
    <t>Illescas-Ocaña</t>
  </si>
  <si>
    <t>Ocaña</t>
  </si>
  <si>
    <t>2023_210</t>
  </si>
  <si>
    <t xml:space="preserve"> Av. CAMINO DE SANTIAGO</t>
  </si>
  <si>
    <t>Avenida Santo Domingo de la Calzada-Castiello de Jaca</t>
  </si>
  <si>
    <t>Castiello de Jaca</t>
  </si>
  <si>
    <t>2023_211</t>
  </si>
  <si>
    <t>Avenida Santo Domingo de la Calzada</t>
  </si>
  <si>
    <t>2023_232</t>
  </si>
  <si>
    <t>CAPITAN BLANCO ARGIBAY</t>
  </si>
  <si>
    <t>ENTRE MULLER Y SANTA VALENTINA</t>
  </si>
  <si>
    <t>SANTA VALENTINA</t>
  </si>
  <si>
    <t>2023_235</t>
  </si>
  <si>
    <t xml:space="preserve"> Av. Carabanchel Alto</t>
  </si>
  <si>
    <t>Calle Enrique Martinez-Calle Allariz</t>
  </si>
  <si>
    <t>Calle Enrique Martinez</t>
  </si>
  <si>
    <t>2023_236</t>
  </si>
  <si>
    <t>Calle Enrique Mart¡nez-Calle Allariz</t>
  </si>
  <si>
    <t>Calle Allariz</t>
  </si>
  <si>
    <t>2023_237</t>
  </si>
  <si>
    <t>C. CARAMUEL</t>
  </si>
  <si>
    <t>Concejal Francisco Jose Jimenez Martin-Via Carpetana</t>
  </si>
  <si>
    <t>Concejal Francisco Jose Jimenez Martin</t>
  </si>
  <si>
    <t>2023_238</t>
  </si>
  <si>
    <t>Via Carpetana</t>
  </si>
  <si>
    <t>2023_241</t>
  </si>
  <si>
    <t xml:space="preserve"> C. CARLINA</t>
  </si>
  <si>
    <t>Paseo de Extremadura-Cebreros</t>
  </si>
  <si>
    <t>Cebreros</t>
  </si>
  <si>
    <t>2023_242</t>
  </si>
  <si>
    <t>2023_245</t>
  </si>
  <si>
    <t xml:space="preserve"> C. CARLOS Y GUILLERMO FERNANDEZ SHAW</t>
  </si>
  <si>
    <t>Plaza de Conde Casal-Luis Mitjans</t>
  </si>
  <si>
    <t>2023_246</t>
  </si>
  <si>
    <t>Plaza de Conde Casal</t>
  </si>
  <si>
    <t>2023_247</t>
  </si>
  <si>
    <t xml:space="preserve"> C. CARRANZA</t>
  </si>
  <si>
    <t>Monteleon-Ruiz</t>
  </si>
  <si>
    <t>Ruiz</t>
  </si>
  <si>
    <t>2023_248</t>
  </si>
  <si>
    <t>Monteleon</t>
  </si>
  <si>
    <t>2023_249</t>
  </si>
  <si>
    <t>C. CARRERA DE SAN FRANCISCO</t>
  </si>
  <si>
    <t>San Isidro Labrador - Aguas</t>
  </si>
  <si>
    <t>San Isidro Labrador</t>
  </si>
  <si>
    <t>2023_250</t>
  </si>
  <si>
    <t>Las Aguas</t>
  </si>
  <si>
    <t>2023_1079</t>
  </si>
  <si>
    <t>C. VIA CARPETANA</t>
  </si>
  <si>
    <t>Caramuel - Ermita Del Santo</t>
  </si>
  <si>
    <t>Caramuel</t>
  </si>
  <si>
    <t>2023_251</t>
  </si>
  <si>
    <t xml:space="preserve"> C. CARRERA DE SAN JERONIMO</t>
  </si>
  <si>
    <t>Victoria-Plaza de Canalejas</t>
  </si>
  <si>
    <t>Plaza de Canalejas</t>
  </si>
  <si>
    <t>2023_257</t>
  </si>
  <si>
    <t>LATERAL PSO. CASTELLANA</t>
  </si>
  <si>
    <t>Paseo De Eduardo Dato - Jenner</t>
  </si>
  <si>
    <t>Jenner</t>
  </si>
  <si>
    <t>2023_258</t>
  </si>
  <si>
    <t>Marques De Villamejor - Pza De Emilio Castelar</t>
  </si>
  <si>
    <t>Pza De Emilio Castelar</t>
  </si>
  <si>
    <t>2023_263</t>
  </si>
  <si>
    <t>PSO. CASTELLANA</t>
  </si>
  <si>
    <t>Plaza Doctor Maranon - Plaza San Juan De La Cruz</t>
  </si>
  <si>
    <t>Plaza Doctor Maranon</t>
  </si>
  <si>
    <t>2023_264</t>
  </si>
  <si>
    <t>Plaza San Juan De La Cruz</t>
  </si>
  <si>
    <t>2023_265</t>
  </si>
  <si>
    <t>2023_266</t>
  </si>
  <si>
    <t>2023_279</t>
  </si>
  <si>
    <t xml:space="preserve"> C. CAVANILLES</t>
  </si>
  <si>
    <t>Juan de Urbieta-Abtao</t>
  </si>
  <si>
    <t>Abtao</t>
  </si>
  <si>
    <t>2023_280</t>
  </si>
  <si>
    <t>C. CAVANILLES</t>
  </si>
  <si>
    <t>Juan De Urbieta - Abtao</t>
  </si>
  <si>
    <t>Juan De Urbieta</t>
  </si>
  <si>
    <t>2023_289</t>
  </si>
  <si>
    <t>Avda.Ciudad de Barcelona</t>
  </si>
  <si>
    <t>Narciso Serra</t>
  </si>
  <si>
    <t>NARCISO SERRA</t>
  </si>
  <si>
    <t>2023_290</t>
  </si>
  <si>
    <t>AV CIUDAD DE BARCELONA</t>
  </si>
  <si>
    <t>ENTRE NARCISO SERRA Y JUAN DE URBIETA</t>
  </si>
  <si>
    <t>JUAN DE URBIETA</t>
  </si>
  <si>
    <t>2023_292</t>
  </si>
  <si>
    <t>COCHERON DE LA VILLA</t>
  </si>
  <si>
    <t>ENTRE GONZALEZ DAVILA Y TRANVIA BLANCO</t>
  </si>
  <si>
    <t>GONZALEZ DAVILA</t>
  </si>
  <si>
    <t>2023_293</t>
  </si>
  <si>
    <t>COMERCIO</t>
  </si>
  <si>
    <t>ENTRE AV CIUDAD DE BARCELONA Y TELLEZ</t>
  </si>
  <si>
    <t>2023_294</t>
  </si>
  <si>
    <t>C. COMERCIO</t>
  </si>
  <si>
    <t>Avenida Ciudad De Barcelona - Tellez</t>
  </si>
  <si>
    <t>Tellez</t>
  </si>
  <si>
    <t>2023_299</t>
  </si>
  <si>
    <t>Carboneras-Castroserna</t>
  </si>
  <si>
    <t>Castroserna</t>
  </si>
  <si>
    <t>2023_300</t>
  </si>
  <si>
    <t>Carboneras</t>
  </si>
  <si>
    <t>2023_303</t>
  </si>
  <si>
    <t>C. CONDE DE PENALVER</t>
  </si>
  <si>
    <t>Ayala - Don Ramon De La Cruz</t>
  </si>
  <si>
    <t>Don Ramon De La Cruz</t>
  </si>
  <si>
    <t>2023_304</t>
  </si>
  <si>
    <t>Ayala</t>
  </si>
  <si>
    <t>2023_315</t>
  </si>
  <si>
    <t>Avenida de Moratalaz-Camino Vinateros</t>
  </si>
  <si>
    <t>2023_316</t>
  </si>
  <si>
    <t>Avenida de Moratalaz-Camino de Vinateros</t>
  </si>
  <si>
    <t>2023_329</t>
  </si>
  <si>
    <t>C. CRUZ</t>
  </si>
  <si>
    <t>Espoz Y Mina - Victoria</t>
  </si>
  <si>
    <t>Victoria</t>
  </si>
  <si>
    <t>2023_336</t>
  </si>
  <si>
    <t>PSO. DE LA REINA CRISTINA</t>
  </si>
  <si>
    <t>Julián Gayarre - Andrés Torrejón</t>
  </si>
  <si>
    <t>Andrés Torrejón</t>
  </si>
  <si>
    <t>2023_337</t>
  </si>
  <si>
    <t>Pº DE LA REINA CRISTINA</t>
  </si>
  <si>
    <t>ENTRE JULIÁN GAYARRE Y ANDRÉS TORREJÓN</t>
  </si>
  <si>
    <t>JULIÁN GAYARRE</t>
  </si>
  <si>
    <t>2023_338</t>
  </si>
  <si>
    <t>CTRA DEHESA DE LA VILLA</t>
  </si>
  <si>
    <t>ENTRE AVDA COMPLUTENSE Y AVDA PUERTA DE HIERRO</t>
  </si>
  <si>
    <t>AVDA COMPLUTENSE</t>
  </si>
  <si>
    <t>2023_339</t>
  </si>
  <si>
    <t>AVDA PUERTA DE HIERRO</t>
  </si>
  <si>
    <t>2023_349</t>
  </si>
  <si>
    <t>C. DIEGO DE LEON</t>
  </si>
  <si>
    <t>General Pardinas - General Diaz Porlier</t>
  </si>
  <si>
    <t>General Pardinas</t>
  </si>
  <si>
    <t>2023_350</t>
  </si>
  <si>
    <t>General Diaz Porlier</t>
  </si>
  <si>
    <t>2023_357</t>
  </si>
  <si>
    <t>C. DOCTOR ESQUERDO</t>
  </si>
  <si>
    <t>Plaza Conde Casal-Cavanilles</t>
  </si>
  <si>
    <t>Plaza Conde Casal</t>
  </si>
  <si>
    <t>2023_358</t>
  </si>
  <si>
    <t xml:space="preserve"> C. DOCTOR ESQUERDO</t>
  </si>
  <si>
    <t>Cavanilles</t>
  </si>
  <si>
    <t>2023_359</t>
  </si>
  <si>
    <t>LATERAL C. DOCTOR ESQUERDO</t>
  </si>
  <si>
    <t>Manuel Becerra (Pza) - Hermosilla</t>
  </si>
  <si>
    <t>Manuel Becerra (Pza)</t>
  </si>
  <si>
    <t>2023_360</t>
  </si>
  <si>
    <t>Lateral C. DOCTOR ESQUERDO</t>
  </si>
  <si>
    <t>2023_363</t>
  </si>
  <si>
    <t>Samaria-Avenida de Nazaret</t>
  </si>
  <si>
    <t>Avenida de Nazaret</t>
  </si>
  <si>
    <t>2023_364</t>
  </si>
  <si>
    <t>Samaria</t>
  </si>
  <si>
    <t>2023_367</t>
  </si>
  <si>
    <t>AVDA DOCTOR GARCIA TAPIA</t>
  </si>
  <si>
    <t>ENTRE ARROYO BELINCOSO Y CORREGIDOR JOSE DE PASAMONTE</t>
  </si>
  <si>
    <t>CORREGIDOR JOSE DE PASAMONTE</t>
  </si>
  <si>
    <t>2023_368</t>
  </si>
  <si>
    <t>ARROYO BELINCOSO</t>
  </si>
  <si>
    <t>2023_373</t>
  </si>
  <si>
    <t xml:space="preserve"> C. DOCTOR LOZANO</t>
  </si>
  <si>
    <t>Avenida Pena Prieta-Sierra Toledana</t>
  </si>
  <si>
    <t>Sierra Toledana</t>
  </si>
  <si>
    <t>2023_374</t>
  </si>
  <si>
    <t>Avenida Pena Prieta</t>
  </si>
  <si>
    <t>2023_384</t>
  </si>
  <si>
    <t>C. DUQUESA DE PARCENT</t>
  </si>
  <si>
    <t>Cuart De Poblet - Glorieta De Los Carmenes</t>
  </si>
  <si>
    <t>Glorieta De Los Carmenes</t>
  </si>
  <si>
    <t>2023_391</t>
  </si>
  <si>
    <t>General Palanca - Caceres</t>
  </si>
  <si>
    <t>Caceres</t>
  </si>
  <si>
    <t>2023_392</t>
  </si>
  <si>
    <t>2023_398</t>
  </si>
  <si>
    <t>EMBAJADORES</t>
  </si>
  <si>
    <t>ENTRE MIGUEL SERVET Y PROVISIONES</t>
  </si>
  <si>
    <t>PROVISIONES</t>
  </si>
  <si>
    <t>2023_410</t>
  </si>
  <si>
    <t xml:space="preserve"> Paseo. ERMITA DEL SANTO</t>
  </si>
  <si>
    <t>Sepulveda-Via Carpetana</t>
  </si>
  <si>
    <t>2023_411</t>
  </si>
  <si>
    <t>Sepulveda</t>
  </si>
  <si>
    <t>2023_412</t>
  </si>
  <si>
    <t>PSO. ERMITA DEL SANTO</t>
  </si>
  <si>
    <t>San Ambrosio - Ponton San Isidro</t>
  </si>
  <si>
    <t>2023_413</t>
  </si>
  <si>
    <t>Ponton San Isidro</t>
  </si>
  <si>
    <t>2023_414</t>
  </si>
  <si>
    <t xml:space="preserve"> Paseo. DE LA ERMITA DEL SANTO</t>
  </si>
  <si>
    <t>Calle Via Carpetana-Paseo del Quince de Mayo</t>
  </si>
  <si>
    <t>Paseo del Quince de Mayo</t>
  </si>
  <si>
    <t>2023_415</t>
  </si>
  <si>
    <t>Calle Via Carpetana</t>
  </si>
  <si>
    <t>2023_416</t>
  </si>
  <si>
    <t>PSO. ESPERANZA, LA</t>
  </si>
  <si>
    <t>Gargantilla - Banos De Montemayor</t>
  </si>
  <si>
    <t>Gargantilla</t>
  </si>
  <si>
    <t>2023_417</t>
  </si>
  <si>
    <t>Banos De Montemayor</t>
  </si>
  <si>
    <t>2023_420</t>
  </si>
  <si>
    <t xml:space="preserve"> C. ESTRELLA POLAR</t>
  </si>
  <si>
    <t>Pez Austral-Sirio</t>
  </si>
  <si>
    <t>Sirio</t>
  </si>
  <si>
    <t>2023_421</t>
  </si>
  <si>
    <t>Pez Austral</t>
  </si>
  <si>
    <t>2023_424</t>
  </si>
  <si>
    <t>C. EUGENIA DE MONTIJO</t>
  </si>
  <si>
    <t>Emperatriz (Pz.)-Parterre (Pz.)</t>
  </si>
  <si>
    <t>Parterre (Pz.)</t>
  </si>
  <si>
    <t>2023_425</t>
  </si>
  <si>
    <t>Emperatriz (Pz.)</t>
  </si>
  <si>
    <t>2023_426</t>
  </si>
  <si>
    <t xml:space="preserve"> Av. EURO</t>
  </si>
  <si>
    <t>Óbolo-Pepión</t>
  </si>
  <si>
    <t>Pepión</t>
  </si>
  <si>
    <t>2023_427</t>
  </si>
  <si>
    <t>AVENIDA DEL EURO</t>
  </si>
  <si>
    <t>PEPION-ÓBOLO</t>
  </si>
  <si>
    <t>ÓBOLO</t>
  </si>
  <si>
    <t>2023_428</t>
  </si>
  <si>
    <t xml:space="preserve"> C. FEDERICO MOMPOU</t>
  </si>
  <si>
    <t>Carretera Acceso a la N-I Madrid-Burgos-Maria Tubau</t>
  </si>
  <si>
    <t>Isabel Collbrand</t>
  </si>
  <si>
    <t>2023_436</t>
  </si>
  <si>
    <t xml:space="preserve"> C. FERRAZ</t>
  </si>
  <si>
    <t>Marques de Urquijo-Altamirano</t>
  </si>
  <si>
    <t>Altamirano</t>
  </si>
  <si>
    <t>2023_437</t>
  </si>
  <si>
    <t>C. FERROCARRIL</t>
  </si>
  <si>
    <t>Santa Maria De La Cabeza (Gta) - Batalla Del Salado</t>
  </si>
  <si>
    <t>Batalla Del Salado</t>
  </si>
  <si>
    <t>2023_440</t>
  </si>
  <si>
    <t>AV. FILIPINAS</t>
  </si>
  <si>
    <t>Vallehermoso - Galileo</t>
  </si>
  <si>
    <t>Galileo</t>
  </si>
  <si>
    <t>2023_443</t>
  </si>
  <si>
    <t>PSO. FLORIDA, LA</t>
  </si>
  <si>
    <t>Mozart - Ermita Del Santo De La Florida</t>
  </si>
  <si>
    <t>Ermita Del Santo De La Florida</t>
  </si>
  <si>
    <t>2023_444</t>
  </si>
  <si>
    <t>Mozart</t>
  </si>
  <si>
    <t>2023_450</t>
  </si>
  <si>
    <t xml:space="preserve"> Av. FRANCISCO PI Y MARGALL</t>
  </si>
  <si>
    <t>Maria de Portugal-Burgos A-1</t>
  </si>
  <si>
    <t>Burgos A-1</t>
  </si>
  <si>
    <t>2023_451</t>
  </si>
  <si>
    <t xml:space="preserve"> C. FRANCISCO Y JACINTO ALCANTARA</t>
  </si>
  <si>
    <t>Paseo de Camoens-Paseo del Pintor Rosales</t>
  </si>
  <si>
    <t>Paseo de Camoens</t>
  </si>
  <si>
    <t>2023_452</t>
  </si>
  <si>
    <t>Paseo del Pintor Rosales</t>
  </si>
  <si>
    <t>2023_455</t>
  </si>
  <si>
    <t xml:space="preserve"> C. FUENCARRAL</t>
  </si>
  <si>
    <t>Manuela Malasana-Divino Pastor</t>
  </si>
  <si>
    <t>Divino Pastor</t>
  </si>
  <si>
    <t>2023_456</t>
  </si>
  <si>
    <t>Manuela Malasana</t>
  </si>
  <si>
    <t>2023_457</t>
  </si>
  <si>
    <t>Ctra. De Fuencarral a Hortaleza-Puerto de Somport</t>
  </si>
  <si>
    <t>Puerto de Somport</t>
  </si>
  <si>
    <t>2023_458</t>
  </si>
  <si>
    <t>Ctra. De Fuencarral a Hortaleza</t>
  </si>
  <si>
    <t>2023_467</t>
  </si>
  <si>
    <t xml:space="preserve"> Av. FUERZAS ARMADAS</t>
  </si>
  <si>
    <t>Alejandro de la Sota-Francisco Umbral</t>
  </si>
  <si>
    <t>Alejandro de la Sota</t>
  </si>
  <si>
    <t>2023_468</t>
  </si>
  <si>
    <t>Avenida FUERZAS ARMADAS</t>
  </si>
  <si>
    <t>Francisco Umbral</t>
  </si>
  <si>
    <t>2023_471</t>
  </si>
  <si>
    <t xml:space="preserve"> C. GENERAL ARANAZ</t>
  </si>
  <si>
    <t>Maria Lombillo-Lopez de Aranda</t>
  </si>
  <si>
    <t>Lopez de Aranda</t>
  </si>
  <si>
    <t>2023_472</t>
  </si>
  <si>
    <t xml:space="preserve"> Av. GENERAL FANJUL</t>
  </si>
  <si>
    <t>Jose de Cadalso-General Romero Basart</t>
  </si>
  <si>
    <t>2023_473</t>
  </si>
  <si>
    <t>General Romero Basart</t>
  </si>
  <si>
    <t>2023_474</t>
  </si>
  <si>
    <t>C. GENERAL IBANEZ DE IBERO</t>
  </si>
  <si>
    <t>Reina Victoria (Av) - San Francisco De Sales(Pso)</t>
  </si>
  <si>
    <t>Reina Victoria (Av)</t>
  </si>
  <si>
    <t>2023_475</t>
  </si>
  <si>
    <t>San Francisco De Sales(Pso)</t>
  </si>
  <si>
    <t>2023_478</t>
  </si>
  <si>
    <t>Hermanos Becquer</t>
  </si>
  <si>
    <t>2023_480</t>
  </si>
  <si>
    <t xml:space="preserve"> C. GENERAL RICARDOS</t>
  </si>
  <si>
    <t>Azabache-San Patricio</t>
  </si>
  <si>
    <t>Azabache</t>
  </si>
  <si>
    <t>2023_481</t>
  </si>
  <si>
    <t>San Patricio</t>
  </si>
  <si>
    <t>2023_482</t>
  </si>
  <si>
    <t>Nuestra Senora de la Luz-Monsenor Oscar Romero</t>
  </si>
  <si>
    <t>Monsenor Oscar Romero</t>
  </si>
  <si>
    <t>2023_483</t>
  </si>
  <si>
    <t>Monsenor Oscar Romero-Eugenia de Montijo</t>
  </si>
  <si>
    <t>Eugenia de Montijo</t>
  </si>
  <si>
    <t>2023_484</t>
  </si>
  <si>
    <t xml:space="preserve"> C. GENERAL ROMERO BASART</t>
  </si>
  <si>
    <t>Valle Inclán-Rafael Finat</t>
  </si>
  <si>
    <t>Rafael Finat</t>
  </si>
  <si>
    <t>2023_485</t>
  </si>
  <si>
    <t>Valle Inclán</t>
  </si>
  <si>
    <t>2023_488</t>
  </si>
  <si>
    <t>GOBELAS</t>
  </si>
  <si>
    <t>ENTRE ZUGAZARTE Y AVDA VASCONGADAS</t>
  </si>
  <si>
    <t>AVDA VASCONGADAS</t>
  </si>
  <si>
    <t>2023_496</t>
  </si>
  <si>
    <t>C. GOYA</t>
  </si>
  <si>
    <t>Plaza De Colon - Serrano</t>
  </si>
  <si>
    <t>Plaza De Colon</t>
  </si>
  <si>
    <t>2023_497</t>
  </si>
  <si>
    <t>2023_517</t>
  </si>
  <si>
    <t>C. GREGORIO SANCHEZ HERRAEZ</t>
  </si>
  <si>
    <t>Avenida Barranquilla - Via De Los Poblados</t>
  </si>
  <si>
    <t>Avenida Barranquilla</t>
  </si>
  <si>
    <t>2023_518</t>
  </si>
  <si>
    <t>Via De Los Poblados</t>
  </si>
  <si>
    <t>2023_529</t>
  </si>
  <si>
    <t>C. GUZMAN EL BUENO</t>
  </si>
  <si>
    <t>General Davila - San Francisco De Sales</t>
  </si>
  <si>
    <t>San Francisco De Sales</t>
  </si>
  <si>
    <t>2023_530</t>
  </si>
  <si>
    <t>General Davila</t>
  </si>
  <si>
    <t>2023_531</t>
  </si>
  <si>
    <t>Joaquin Maria Lopez - Donoso Cortes</t>
  </si>
  <si>
    <t>Joaquin Maria Lopez</t>
  </si>
  <si>
    <t>2023_538</t>
  </si>
  <si>
    <t xml:space="preserve"> C. HERNANDEZ DE TEJADA</t>
  </si>
  <si>
    <t>Avenida de America-Agastia</t>
  </si>
  <si>
    <t>2023_541</t>
  </si>
  <si>
    <t xml:space="preserve"> C. HORTALEZA</t>
  </si>
  <si>
    <t>Fernando VI-Santa Barbara (Pz.)</t>
  </si>
  <si>
    <t>Santa Barbara (Pz.)</t>
  </si>
  <si>
    <t>2023_542</t>
  </si>
  <si>
    <t>C. HORTALEZA</t>
  </si>
  <si>
    <t>Fernando VI</t>
  </si>
  <si>
    <t>2023_545</t>
  </si>
  <si>
    <t>IBIZA</t>
  </si>
  <si>
    <t>ENTRE LOPE DE RUEDA Y NARVAEZ</t>
  </si>
  <si>
    <t>LOPE DE RUEDA</t>
  </si>
  <si>
    <t>2023_546</t>
  </si>
  <si>
    <t>2023_547</t>
  </si>
  <si>
    <t>C. ILLESCAS</t>
  </si>
  <si>
    <t>Sesena-Escalona</t>
  </si>
  <si>
    <t>Sesena</t>
  </si>
  <si>
    <t>2023_548</t>
  </si>
  <si>
    <t xml:space="preserve"> C. ILLESCAS</t>
  </si>
  <si>
    <t>Escalona</t>
  </si>
  <si>
    <t>2023_553</t>
  </si>
  <si>
    <t>AV. INGENIERO EMILIO HERRERA</t>
  </si>
  <si>
    <t>Prínicipe Carlos - Avenida Niceto Alcalá Zamora</t>
  </si>
  <si>
    <t>Prínicipe Carlos</t>
  </si>
  <si>
    <t>2023_559</t>
  </si>
  <si>
    <t>C. ISAAC PERAL</t>
  </si>
  <si>
    <t>Plaza De Cristo Rey - Domenico Scarlatti</t>
  </si>
  <si>
    <t>Domenico Scarlatti</t>
  </si>
  <si>
    <t>2023_560</t>
  </si>
  <si>
    <t>Plaza De Cristo Rey</t>
  </si>
  <si>
    <t>2023_561</t>
  </si>
  <si>
    <t>C. ISABEL COLBRAND</t>
  </si>
  <si>
    <t>María Tubau-Ctra. De Fuencarral</t>
  </si>
  <si>
    <t>María Tubau</t>
  </si>
  <si>
    <t>2023_562</t>
  </si>
  <si>
    <t xml:space="preserve"> C. ISABEL COLBRAND</t>
  </si>
  <si>
    <t>Carretera de Acceso a N-I-Maria Tubau</t>
  </si>
  <si>
    <t>Carretera de Acceso a N-I</t>
  </si>
  <si>
    <t>2023_571</t>
  </si>
  <si>
    <t>JAVIER DE MIGUEL</t>
  </si>
  <si>
    <t>ENTRE PAYASO FOFO Y ANTONIO FOLGUERAS</t>
  </si>
  <si>
    <t>PAYASO FOFO</t>
  </si>
  <si>
    <t>2023_572</t>
  </si>
  <si>
    <t>ANTONIO FOLGUERAS</t>
  </si>
  <si>
    <t>2023_578</t>
  </si>
  <si>
    <t>C. JOAQUIN TURINA</t>
  </si>
  <si>
    <t>Roa-Avda. Carabanchel Alto</t>
  </si>
  <si>
    <t>Avenida Carabanchel Alto</t>
  </si>
  <si>
    <t>2023_579</t>
  </si>
  <si>
    <t xml:space="preserve"> C. JOAQUIN TURINA</t>
  </si>
  <si>
    <t>Roa</t>
  </si>
  <si>
    <t>2023_580</t>
  </si>
  <si>
    <t>C. LA ARMADA ESPAÑOLA</t>
  </si>
  <si>
    <t>2023_584</t>
  </si>
  <si>
    <t>C. JOSE ORTEGA Y GASSET</t>
  </si>
  <si>
    <t>La Castellana(Pso) - Serrano</t>
  </si>
  <si>
    <t>La Castellana(Pso)</t>
  </si>
  <si>
    <t>2023_585</t>
  </si>
  <si>
    <t>PARKING C. JOSE ORTEGA Y GASSET</t>
  </si>
  <si>
    <t>2023_586</t>
  </si>
  <si>
    <t>Lateral C. JOSE ORTEGA Y GASSET</t>
  </si>
  <si>
    <t>La Castellana (P§)-Serrano</t>
  </si>
  <si>
    <t>2023_591</t>
  </si>
  <si>
    <t>Manuel Gutiérrez Mellado-Fina de Calderón</t>
  </si>
  <si>
    <t>Manuel Gutiérrez Mellado</t>
  </si>
  <si>
    <t>2023_592</t>
  </si>
  <si>
    <t>Avenida JUAN ANTONIO SAMARANCH (CARRIL BUS)</t>
  </si>
  <si>
    <t>Fina de Calderón</t>
  </si>
  <si>
    <t>2023_593</t>
  </si>
  <si>
    <t>2023_594</t>
  </si>
  <si>
    <t>2023_610</t>
  </si>
  <si>
    <t xml:space="preserve"> Crta. LEGANES</t>
  </si>
  <si>
    <t>Avenida de Los Poblados-Aguacate</t>
  </si>
  <si>
    <t>Avenida de Los Poblados</t>
  </si>
  <si>
    <t>2023_611</t>
  </si>
  <si>
    <t>Aguacate</t>
  </si>
  <si>
    <t>2023_612</t>
  </si>
  <si>
    <t xml:space="preserve"> Carretera LEGANES - VIA LUSITANA</t>
  </si>
  <si>
    <t>M-40-Avenida de la Peseta</t>
  </si>
  <si>
    <t>2023_613</t>
  </si>
  <si>
    <t xml:space="preserve"> Crta. LEGANES - VIA LUSITANA</t>
  </si>
  <si>
    <t>Avenida de la Peseta</t>
  </si>
  <si>
    <t>2023_614</t>
  </si>
  <si>
    <t>Lateral Carretera LEGANES - VIA LUSITANA</t>
  </si>
  <si>
    <t>2023_615</t>
  </si>
  <si>
    <t>2023_630</t>
  </si>
  <si>
    <t xml:space="preserve"> C. LUCHANA</t>
  </si>
  <si>
    <t>Covarrubias-Manuel Silvela</t>
  </si>
  <si>
    <t>Manuel Silvela</t>
  </si>
  <si>
    <t>2023_631</t>
  </si>
  <si>
    <t>Covarrubias</t>
  </si>
  <si>
    <t>2023_650</t>
  </si>
  <si>
    <t>Av. MANOTERAS</t>
  </si>
  <si>
    <t>Avenida de Burgos-Ona</t>
  </si>
  <si>
    <t>Ona</t>
  </si>
  <si>
    <t>2023_651</t>
  </si>
  <si>
    <t>Ona-Avenida de Manoteras</t>
  </si>
  <si>
    <t>Avenida Fuente de la Mora</t>
  </si>
  <si>
    <t>2023_656</t>
  </si>
  <si>
    <t xml:space="preserve"> C. MANUEL POMBO ANGULO</t>
  </si>
  <si>
    <t>Padres Dominicos-Puente del Encinar</t>
  </si>
  <si>
    <t>2023_657</t>
  </si>
  <si>
    <t>Puente del Encinar</t>
  </si>
  <si>
    <t>2023_658</t>
  </si>
  <si>
    <t>C. MANZANARES</t>
  </si>
  <si>
    <t>Daimiel - San Rufo</t>
  </si>
  <si>
    <t>San Rufo</t>
  </si>
  <si>
    <t>2023_659</t>
  </si>
  <si>
    <t xml:space="preserve"> C. MAQUEDA</t>
  </si>
  <si>
    <t>Quero-Valmojado</t>
  </si>
  <si>
    <t>Quero</t>
  </si>
  <si>
    <t>2023_660</t>
  </si>
  <si>
    <t>Valmojado</t>
  </si>
  <si>
    <t>2023_669</t>
  </si>
  <si>
    <t>Pº MARCELINO CAMACHO</t>
  </si>
  <si>
    <t>ENTRE AVDA NUESTRA SEÑORA DE FATIMA Y GTA EL EJERCITO</t>
  </si>
  <si>
    <t>GTA EL EJERCITO</t>
  </si>
  <si>
    <t>2023_670</t>
  </si>
  <si>
    <t>San Ernesto</t>
  </si>
  <si>
    <t>2023_672</t>
  </si>
  <si>
    <t>C. MARIA DE MOLINA</t>
  </si>
  <si>
    <t>Principe De Vergara - Francisco Silvela</t>
  </si>
  <si>
    <t>Principe De Vergara</t>
  </si>
  <si>
    <t>2023_673</t>
  </si>
  <si>
    <t>Francisco Silvela</t>
  </si>
  <si>
    <t>2023_675</t>
  </si>
  <si>
    <t>LATERAL C. MARIA DE MOLINA</t>
  </si>
  <si>
    <t>Paseo De La Castellana - Serrano</t>
  </si>
  <si>
    <t>2023_677</t>
  </si>
  <si>
    <t xml:space="preserve"> C. MARIA DE PORTUGAL</t>
  </si>
  <si>
    <t>Leonor de Austria-Margarita de Parma</t>
  </si>
  <si>
    <t>Leonor de Austria</t>
  </si>
  <si>
    <t>2023_678</t>
  </si>
  <si>
    <t>Margarita de Parma</t>
  </si>
  <si>
    <t>2023_679</t>
  </si>
  <si>
    <t>C. MARQUÉS DE URQUIJO</t>
  </si>
  <si>
    <t>Tutor - Martín de los Heros</t>
  </si>
  <si>
    <t>Martín de los Heros</t>
  </si>
  <si>
    <t>2023_680</t>
  </si>
  <si>
    <t xml:space="preserve"> C. MARQUES DE URQUIJO</t>
  </si>
  <si>
    <t>Tutor-Martin de los Heros</t>
  </si>
  <si>
    <t>Tutor</t>
  </si>
  <si>
    <t>2023_687</t>
  </si>
  <si>
    <t>C. MARTINEZ IZQUIERDO</t>
  </si>
  <si>
    <t>Pilar De Zaragoza - Amoros</t>
  </si>
  <si>
    <t>Amoros</t>
  </si>
  <si>
    <t>2023_688</t>
  </si>
  <si>
    <t xml:space="preserve"> C. MARTIRES DE ALCALA</t>
  </si>
  <si>
    <t>Seminario de Nobles-Santa Cruz de Marcenado</t>
  </si>
  <si>
    <t>Santa Cruz de Marcenado</t>
  </si>
  <si>
    <t>2023_694</t>
  </si>
  <si>
    <t>AVENIDA DEL MEDITERRANEO</t>
  </si>
  <si>
    <t>ENTRE ANTONIO DIAZ CAÑABATE Y WALIA</t>
  </si>
  <si>
    <t>ANTONIO DIAZ CAÑABATE</t>
  </si>
  <si>
    <t>2023_695</t>
  </si>
  <si>
    <t>WALIA</t>
  </si>
  <si>
    <t>2023_696</t>
  </si>
  <si>
    <t>PSO. MELANCOLICOS</t>
  </si>
  <si>
    <t>San Alejandro - Paseo Pontones</t>
  </si>
  <si>
    <t>Paseo Pontones</t>
  </si>
  <si>
    <t>2023_697</t>
  </si>
  <si>
    <t>San Alejandro</t>
  </si>
  <si>
    <t>2023_701</t>
  </si>
  <si>
    <t>C. MENDEZ ALVARO</t>
  </si>
  <si>
    <t>Tortosa - Murcia</t>
  </si>
  <si>
    <t>2023_702</t>
  </si>
  <si>
    <t xml:space="preserve">  MENENDEZ PELAYO</t>
  </si>
  <si>
    <t>Amado Nervo-Conde de Cartagena</t>
  </si>
  <si>
    <t>Amado Nervo</t>
  </si>
  <si>
    <t>2023_703</t>
  </si>
  <si>
    <t xml:space="preserve"> Av. MENENDEZ PELAYO</t>
  </si>
  <si>
    <t>Conde de Cartagena</t>
  </si>
  <si>
    <t>2023_704</t>
  </si>
  <si>
    <t>MENENDEZ PELAYO</t>
  </si>
  <si>
    <t>ENTRE DOCE DE OCTUBRE Y PIO BAROJA</t>
  </si>
  <si>
    <t>PIO BAROJA</t>
  </si>
  <si>
    <t>2023_705</t>
  </si>
  <si>
    <t>DOCE DE OCTUBRE</t>
  </si>
  <si>
    <t>2023_708</t>
  </si>
  <si>
    <t>C. MIGUEL YUSTE</t>
  </si>
  <si>
    <t>Arcentales (Av) - Emilio Munoz</t>
  </si>
  <si>
    <t>2023_712</t>
  </si>
  <si>
    <t>C. MODESTO LAFUENTE</t>
  </si>
  <si>
    <t>Espronceda - Breton De Los Herreros</t>
  </si>
  <si>
    <t>2023_737</t>
  </si>
  <si>
    <t>Pº MORET</t>
  </si>
  <si>
    <t>Pza. de Moncloa-Martín de los Heros</t>
  </si>
  <si>
    <t>Pza. de Moncloa</t>
  </si>
  <si>
    <t>2023_738</t>
  </si>
  <si>
    <t xml:space="preserve"> Paseo. MORET</t>
  </si>
  <si>
    <t>Plaza de la Moncloa-Ferraz</t>
  </si>
  <si>
    <t>Ferraz</t>
  </si>
  <si>
    <t>2023_741</t>
  </si>
  <si>
    <t xml:space="preserve"> C. NARVAEZ</t>
  </si>
  <si>
    <t>O'Donnell-Doctor Castelo</t>
  </si>
  <si>
    <t>Doctor Castelo</t>
  </si>
  <si>
    <t>2023_742</t>
  </si>
  <si>
    <t>O'Donnell</t>
  </si>
  <si>
    <t>2023_743</t>
  </si>
  <si>
    <t>Av. NICETO ALCALA ZAMORA</t>
  </si>
  <si>
    <t>Avenida Francisco Pi y Margall-M40</t>
  </si>
  <si>
    <t>2023_744</t>
  </si>
  <si>
    <t>Avenida Francisco Pi y Margall</t>
  </si>
  <si>
    <t>2023_747</t>
  </si>
  <si>
    <t xml:space="preserve"> Av. NUESTRA SENORA DE FATIMA</t>
  </si>
  <si>
    <t>Guabairo-Nuestra Senora de la Luz</t>
  </si>
  <si>
    <t>Nuestra Senora de la Luz</t>
  </si>
  <si>
    <t>2023_748</t>
  </si>
  <si>
    <t>2023_749</t>
  </si>
  <si>
    <t xml:space="preserve"> AV NUESTRA SE¥ORA DE FATIMA</t>
  </si>
  <si>
    <t>CALLE DEL ESPINAR-PASEO MU¥OZ GRANDES</t>
  </si>
  <si>
    <t>PASEO MU¥OZ GRANDES</t>
  </si>
  <si>
    <t>2023_751</t>
  </si>
  <si>
    <t>C. NUESTRA SENORA DE LA LUZ</t>
  </si>
  <si>
    <t>Camino Ingenieros-Ocana</t>
  </si>
  <si>
    <t>Ocana</t>
  </si>
  <si>
    <t>2023_752</t>
  </si>
  <si>
    <t xml:space="preserve"> C. NUESTRA SENORA DE LA LUZ</t>
  </si>
  <si>
    <t>Camino Ingenieros-Nuestra Senora de Fatima</t>
  </si>
  <si>
    <t>Nuestra Senora de Fatima</t>
  </si>
  <si>
    <t>2023_753</t>
  </si>
  <si>
    <t>Avenida Nuestra Senora de Fatima-Camino de los Ingenieros</t>
  </si>
  <si>
    <t>Camino de los Ingenieros</t>
  </si>
  <si>
    <t>2023_754</t>
  </si>
  <si>
    <t xml:space="preserve"> Av. NUESTRA SENORA DE VALVANERA</t>
  </si>
  <si>
    <t>La Laguna-Los Carmenes (Gt¦.)</t>
  </si>
  <si>
    <t>La Laguna</t>
  </si>
  <si>
    <t>2023_755</t>
  </si>
  <si>
    <t>Los Carmenes (Gt¦.)</t>
  </si>
  <si>
    <t>2023_756</t>
  </si>
  <si>
    <t xml:space="preserve"> C. NUESTRA SENORA DE VALVERDE</t>
  </si>
  <si>
    <t>Alonso Quijano-Monasterio de Arlanza</t>
  </si>
  <si>
    <t>Alonso Quijano</t>
  </si>
  <si>
    <t>2023_757</t>
  </si>
  <si>
    <t>Avenida de Santuario de Valverde</t>
  </si>
  <si>
    <t>MONASTERIO DE ARLANZA-COLEGIATA DE CERVATOS</t>
  </si>
  <si>
    <t>MONASTERIO DE ARLANZA</t>
  </si>
  <si>
    <t>2023_762</t>
  </si>
  <si>
    <t>C. OCA</t>
  </si>
  <si>
    <t>General Ricardos-Avenida Nuestra Senora de Valvanera</t>
  </si>
  <si>
    <t>Avenida Nuestra Senora de Valvanera</t>
  </si>
  <si>
    <t>2023_763</t>
  </si>
  <si>
    <t>General Ricardos</t>
  </si>
  <si>
    <t>2023_764</t>
  </si>
  <si>
    <t xml:space="preserve"> C. OCANA</t>
  </si>
  <si>
    <t>Camarena-Nuestra Senora de la Luz</t>
  </si>
  <si>
    <t>Camarena</t>
  </si>
  <si>
    <t>2023_765</t>
  </si>
  <si>
    <t>Nuestra Senora de la Luz-Illescas</t>
  </si>
  <si>
    <t>2023_775</t>
  </si>
  <si>
    <t xml:space="preserve"> Av. DE LA OSA MAYOR</t>
  </si>
  <si>
    <t>Paseo de la Ermita</t>
  </si>
  <si>
    <t>2023_776</t>
  </si>
  <si>
    <t>AV. PABLO IGLESIAS</t>
  </si>
  <si>
    <t>Marques De Lema - Paseo San Francisco De Sales</t>
  </si>
  <si>
    <t>Paseo San Francisco De Sales</t>
  </si>
  <si>
    <t>2023_777</t>
  </si>
  <si>
    <t>Marques De Lema</t>
  </si>
  <si>
    <t>2023_789</t>
  </si>
  <si>
    <t>avda palomeras</t>
  </si>
  <si>
    <t>entre javier de miguel y rafael narciso</t>
  </si>
  <si>
    <t>Javier de miguel</t>
  </si>
  <si>
    <t>2023_790</t>
  </si>
  <si>
    <t>rafael narciso</t>
  </si>
  <si>
    <t>2023_791</t>
  </si>
  <si>
    <t>C. PALOS DE LA FRONTERA</t>
  </si>
  <si>
    <t>Las Delicias(Pso) - Batalla Del Salado</t>
  </si>
  <si>
    <t>2023_800</t>
  </si>
  <si>
    <t>PEDRO LABORDE</t>
  </si>
  <si>
    <t>ENTRE AVDA PALOMERAS Y ARROYO DEL OLIVAR</t>
  </si>
  <si>
    <t>AVDA PALOMERAS</t>
  </si>
  <si>
    <t>2023_807</t>
  </si>
  <si>
    <t>AV PESETA</t>
  </si>
  <si>
    <t>C MARAVEDI-C LUIS DE ORO</t>
  </si>
  <si>
    <t>C MARAVEDI</t>
  </si>
  <si>
    <t>2023_808</t>
  </si>
  <si>
    <t xml:space="preserve"> Av. PESETA</t>
  </si>
  <si>
    <t>C LUIS DE ORO</t>
  </si>
  <si>
    <t>2023_826</t>
  </si>
  <si>
    <t xml:space="preserve"> Av. POBLADOS M-401</t>
  </si>
  <si>
    <t>Luis Chamizo-Rafael Finat</t>
  </si>
  <si>
    <t>Luis Chamizo</t>
  </si>
  <si>
    <t>2023_827</t>
  </si>
  <si>
    <t>2023_828</t>
  </si>
  <si>
    <t xml:space="preserve"> Av. POBLADOS, LOS M-401</t>
  </si>
  <si>
    <t>Camino Rio-Avenida Orcasur</t>
  </si>
  <si>
    <t>Avenida Orcasur</t>
  </si>
  <si>
    <t>2023_829</t>
  </si>
  <si>
    <t>Av. POBLADOS, LOS M-401</t>
  </si>
  <si>
    <t>Camino Rio</t>
  </si>
  <si>
    <t>2023_830</t>
  </si>
  <si>
    <t>Carranque-Polan</t>
  </si>
  <si>
    <t>Carranque</t>
  </si>
  <si>
    <t>2023_831</t>
  </si>
  <si>
    <t>Polan</t>
  </si>
  <si>
    <t>2023_842</t>
  </si>
  <si>
    <t>PTE. PONTON DE SAN ISIDRO</t>
  </si>
  <si>
    <t>Ermita Del Santo - Los Pontones</t>
  </si>
  <si>
    <t>Ermita Del Santo</t>
  </si>
  <si>
    <t>2023_843</t>
  </si>
  <si>
    <t>Paseo De Los Pontones</t>
  </si>
  <si>
    <t>2023_847</t>
  </si>
  <si>
    <t>Saturnino Calleja</t>
  </si>
  <si>
    <t>2023_849</t>
  </si>
  <si>
    <t>AV. PRINCIPAL</t>
  </si>
  <si>
    <t>Principal De Provincias - Autovia Del Suroeste</t>
  </si>
  <si>
    <t>Autovia Del Suroeste</t>
  </si>
  <si>
    <t>2023_850</t>
  </si>
  <si>
    <t>Principal De Provincias</t>
  </si>
  <si>
    <t>2023_851</t>
  </si>
  <si>
    <t>Padilla-Juan Bravo</t>
  </si>
  <si>
    <t>Juan Bravo</t>
  </si>
  <si>
    <t>2023_852</t>
  </si>
  <si>
    <t>Padilla</t>
  </si>
  <si>
    <t>2023_853</t>
  </si>
  <si>
    <t>2023_854</t>
  </si>
  <si>
    <t>Alcala-Jorge Juan</t>
  </si>
  <si>
    <t>2023_859</t>
  </si>
  <si>
    <t>PSO. PUERTA DEL ANGEL, LA</t>
  </si>
  <si>
    <t>Portugal (Av) - Principal De Provincias</t>
  </si>
  <si>
    <t>Portugal (Av)</t>
  </si>
  <si>
    <t>2023_860</t>
  </si>
  <si>
    <t>2023_867</t>
  </si>
  <si>
    <t>Foresta-Quintanadueñas</t>
  </si>
  <si>
    <t>Quintanadueñas</t>
  </si>
  <si>
    <t>2023_868</t>
  </si>
  <si>
    <t>Foresta</t>
  </si>
  <si>
    <t>2023_869</t>
  </si>
  <si>
    <t>Paseo QUINCE DE MAYO</t>
  </si>
  <si>
    <t>Julian Gonzalez-Santa Saturnina</t>
  </si>
  <si>
    <t>Santa Saturnina</t>
  </si>
  <si>
    <t>2023_870</t>
  </si>
  <si>
    <t>2023_871</t>
  </si>
  <si>
    <t>Calle Quintanavides</t>
  </si>
  <si>
    <t>QUINTADUEÑAS-FORESTA</t>
  </si>
  <si>
    <t>FORESTA</t>
  </si>
  <si>
    <t>2023_872</t>
  </si>
  <si>
    <t>BURGOS-FORESTA</t>
  </si>
  <si>
    <t>BURGOS</t>
  </si>
  <si>
    <t>2023_885</t>
  </si>
  <si>
    <t xml:space="preserve"> C. REAL DE ARGANDA M-303</t>
  </si>
  <si>
    <t>Poza de la Sal-Cirilo Martinez Novillo</t>
  </si>
  <si>
    <t>Cirilo Martinez Novillo</t>
  </si>
  <si>
    <t>2023_886</t>
  </si>
  <si>
    <t>C. REAL DE ARGANDA M-303</t>
  </si>
  <si>
    <t>Poza De La Sal - Cirilo Martinez Novillo</t>
  </si>
  <si>
    <t>Poza De La Sal</t>
  </si>
  <si>
    <t>2023_891</t>
  </si>
  <si>
    <t xml:space="preserve"> Paseo. RECOLETOS</t>
  </si>
  <si>
    <t>Recoletos-Villanueva</t>
  </si>
  <si>
    <t>2023_892</t>
  </si>
  <si>
    <t>Paseo. RECOLETOS</t>
  </si>
  <si>
    <t>Recoletos</t>
  </si>
  <si>
    <t>2023_893</t>
  </si>
  <si>
    <t>Lateral Pa RECOLETOS</t>
  </si>
  <si>
    <t>2023_894</t>
  </si>
  <si>
    <t>2023_898</t>
  </si>
  <si>
    <t>LATERAL AV. REYES CATOLICOS</t>
  </si>
  <si>
    <t>Avda De La Memoria - Cristo Rey (Pza)</t>
  </si>
  <si>
    <t>Avda De La Memoria</t>
  </si>
  <si>
    <t>2023_899</t>
  </si>
  <si>
    <t>TUNEL AV. REYES CATOLICOS</t>
  </si>
  <si>
    <t>Cristo Rey (Pza)</t>
  </si>
  <si>
    <t>2023_900</t>
  </si>
  <si>
    <t>2023_905</t>
  </si>
  <si>
    <t xml:space="preserve"> C. RIOS ROSAS</t>
  </si>
  <si>
    <t>Modesto Lafuente-Alonso Cano</t>
  </si>
  <si>
    <t>Alonso Cano</t>
  </si>
  <si>
    <t>2023_910</t>
  </si>
  <si>
    <t>c. RIVERA DE CURTIDORES</t>
  </si>
  <si>
    <t>Mira El Sol - Casino</t>
  </si>
  <si>
    <t>Casino</t>
  </si>
  <si>
    <t>2023_911</t>
  </si>
  <si>
    <t>LATERAL C. RONDA DE SEGOVIA</t>
  </si>
  <si>
    <t>Glorieta Puerta De Toledo - Aguila</t>
  </si>
  <si>
    <t>Aguila</t>
  </si>
  <si>
    <t>2023_912</t>
  </si>
  <si>
    <t>Glorieta Puerta De Toledo</t>
  </si>
  <si>
    <t>2023_801</t>
  </si>
  <si>
    <t>ARROYO DEL OLIVAR</t>
  </si>
  <si>
    <t>2023_913</t>
  </si>
  <si>
    <t>TUNEL C. RONDA DE SEGOVIA</t>
  </si>
  <si>
    <t>Glorieta Puerta Toledo - Aguila</t>
  </si>
  <si>
    <t>Glorieta Puerta Toledo</t>
  </si>
  <si>
    <t>2023_914</t>
  </si>
  <si>
    <t>2023_915</t>
  </si>
  <si>
    <t>C. RONDA SEGOVIA</t>
  </si>
  <si>
    <t>Moreno Nieto - Manzanares</t>
  </si>
  <si>
    <t>Moreno Nieto</t>
  </si>
  <si>
    <t>2023_916</t>
  </si>
  <si>
    <t>Manzanares</t>
  </si>
  <si>
    <t>2023_921</t>
  </si>
  <si>
    <t>C. SAGASTA</t>
  </si>
  <si>
    <t>Manuel Silvela-Covarrubias</t>
  </si>
  <si>
    <t>2023_922</t>
  </si>
  <si>
    <t xml:space="preserve"> C. SAGASTA</t>
  </si>
  <si>
    <t>2023_929</t>
  </si>
  <si>
    <t xml:space="preserve"> C. SAN BERNARDO</t>
  </si>
  <si>
    <t>Glorieta Ruiz Jimenez-Rodriguez San Pedro</t>
  </si>
  <si>
    <t>Rodriguez San Pedro</t>
  </si>
  <si>
    <t>2023_930</t>
  </si>
  <si>
    <t>Glorieta Ruiz Jimenez</t>
  </si>
  <si>
    <t>2023_931</t>
  </si>
  <si>
    <t>San Vicente Ferrer-Palma</t>
  </si>
  <si>
    <t>Palma</t>
  </si>
  <si>
    <t>2023_932</t>
  </si>
  <si>
    <t>San Vicente Ferrer</t>
  </si>
  <si>
    <t>2023_936</t>
  </si>
  <si>
    <t>2023_937</t>
  </si>
  <si>
    <t>PSO. SAN FRANCISCO DE SALES</t>
  </si>
  <si>
    <t>General Ibanez De Ibero - Avenida De Pablo Iglesias</t>
  </si>
  <si>
    <t>Avenida De Pablo Iglesias</t>
  </si>
  <si>
    <t>2023_938</t>
  </si>
  <si>
    <t>General Ibanez De Ibero</t>
  </si>
  <si>
    <t>2023_941</t>
  </si>
  <si>
    <t>AV. SAN LUIS</t>
  </si>
  <si>
    <t>Condado De Trevino - Arturo Soria</t>
  </si>
  <si>
    <t>Condado De Trevino</t>
  </si>
  <si>
    <t>2023_942</t>
  </si>
  <si>
    <t>2023_945</t>
  </si>
  <si>
    <t>C. SAN MANUEL</t>
  </si>
  <si>
    <t>Paseo de Extremadura-Camino de Campamento</t>
  </si>
  <si>
    <t>2023_946</t>
  </si>
  <si>
    <t xml:space="preserve"> C. SAN MANUEL</t>
  </si>
  <si>
    <t>Camino de Campamento</t>
  </si>
  <si>
    <t>2023_947</t>
  </si>
  <si>
    <t>Lateral C. SAN MANUEL</t>
  </si>
  <si>
    <t>2023_948</t>
  </si>
  <si>
    <t>2023_953</t>
  </si>
  <si>
    <t>LATERAL CSTA. SAN VICENTE</t>
  </si>
  <si>
    <t>Paseo Del Rey - Glorieta De San Vicente</t>
  </si>
  <si>
    <t>Paseo Del Rey</t>
  </si>
  <si>
    <t>2023_954</t>
  </si>
  <si>
    <t>Glorieta De San Vicente</t>
  </si>
  <si>
    <t>2023_965</t>
  </si>
  <si>
    <t>Avd.NICETO ALCALÁ ZAMORA</t>
  </si>
  <si>
    <t>Sauceda-Ana de Austria</t>
  </si>
  <si>
    <t>Sauceda</t>
  </si>
  <si>
    <t>2023_970</t>
  </si>
  <si>
    <t xml:space="preserve"> C. SAUCEDA</t>
  </si>
  <si>
    <t>ABETAL-SANTO DOMINGO DE LA CALZADA</t>
  </si>
  <si>
    <t>ABETAL</t>
  </si>
  <si>
    <t>2023_971</t>
  </si>
  <si>
    <t>SANTO DOMINGO DE LA CALZADA</t>
  </si>
  <si>
    <t>2023_972</t>
  </si>
  <si>
    <t>C. SEGOVIA</t>
  </si>
  <si>
    <t>Plaza De La Cruz Verde - Ronda Segovia</t>
  </si>
  <si>
    <t>Ronda Segovia</t>
  </si>
  <si>
    <t>2023_973</t>
  </si>
  <si>
    <t>PLAZA DE LA CRUZ VERDE</t>
  </si>
  <si>
    <t>2023_974</t>
  </si>
  <si>
    <t>PTE. SEGOVIA</t>
  </si>
  <si>
    <t>Virgen Del Puerto - Puente Segovia (Gta)</t>
  </si>
  <si>
    <t>Virgen Del Puerto</t>
  </si>
  <si>
    <t>2023_975</t>
  </si>
  <si>
    <t>Puente Segovia (Gta)</t>
  </si>
  <si>
    <t>2023_980</t>
  </si>
  <si>
    <t xml:space="preserve"> C. SEPULVEDA</t>
  </si>
  <si>
    <t>Paseo de la Ermita del Santo-Neguilla</t>
  </si>
  <si>
    <t>Paseo de la Ermita del Santo</t>
  </si>
  <si>
    <t>2023_981</t>
  </si>
  <si>
    <t>C. SERRANO</t>
  </si>
  <si>
    <t>General Oraa - Diego De Leon</t>
  </si>
  <si>
    <t>Diego De Leon</t>
  </si>
  <si>
    <t>2023_987</t>
  </si>
  <si>
    <t>Acceso N-V-Illescas</t>
  </si>
  <si>
    <t>2023_988</t>
  </si>
  <si>
    <t>SESEÑA-Escalona</t>
  </si>
  <si>
    <t>Acceso N-V</t>
  </si>
  <si>
    <t>2023_989</t>
  </si>
  <si>
    <t>Escalona-Acceso N-V</t>
  </si>
  <si>
    <t>2023_990</t>
  </si>
  <si>
    <t>2023_992</t>
  </si>
  <si>
    <t xml:space="preserve"> C SIERRA DE ATAPUERCA</t>
  </si>
  <si>
    <t>C SAN JUAN ORTEGA-C VILORIA DE LA RIOJA</t>
  </si>
  <si>
    <t>C VILORIA DE LA RIOJA</t>
  </si>
  <si>
    <t>2023_1011</t>
  </si>
  <si>
    <t xml:space="preserve"> C. SIRIO</t>
  </si>
  <si>
    <t>Acceso de M-30-Estrella Polar</t>
  </si>
  <si>
    <t>2023_1012</t>
  </si>
  <si>
    <t>Acceso de M-30</t>
  </si>
  <si>
    <t>2023_1029</t>
  </si>
  <si>
    <t>C. TIMON</t>
  </si>
  <si>
    <t>Alar Del Rey - Gran Poder</t>
  </si>
  <si>
    <t>Alar Del Rey</t>
  </si>
  <si>
    <t>2023_1030</t>
  </si>
  <si>
    <t>TIMON</t>
  </si>
  <si>
    <t>ENTRE ALAR DEL REY Y GRAN PODER</t>
  </si>
  <si>
    <t>GRAN PODER</t>
  </si>
  <si>
    <t>2023_1034</t>
  </si>
  <si>
    <t>C. TOLEDO</t>
  </si>
  <si>
    <t>Capitan Salazar Martinez - Glorieta Puerta Toledo</t>
  </si>
  <si>
    <t>Puerta Toledo (Gta)</t>
  </si>
  <si>
    <t>2023_1035</t>
  </si>
  <si>
    <t>Capitan Salazar Martinez</t>
  </si>
  <si>
    <t>2023_1036</t>
  </si>
  <si>
    <t>AV. TOREROS, DE LOS</t>
  </si>
  <si>
    <t>Cartagena - Pilar De Zaragoza</t>
  </si>
  <si>
    <t>Cartagena</t>
  </si>
  <si>
    <t>2023_1055</t>
  </si>
  <si>
    <t xml:space="preserve"> C. VALLE DE ORO</t>
  </si>
  <si>
    <t>Portalegre-Argeso</t>
  </si>
  <si>
    <t>2023_1063</t>
  </si>
  <si>
    <t>Amapolas-Brisa</t>
  </si>
  <si>
    <t>Amapolas</t>
  </si>
  <si>
    <t>2023_1064</t>
  </si>
  <si>
    <t>Brisa</t>
  </si>
  <si>
    <t>2023_1066</t>
  </si>
  <si>
    <t xml:space="preserve"> C. VALMOJADO</t>
  </si>
  <si>
    <t>Illescas-Maqueda</t>
  </si>
  <si>
    <t>Maqueda</t>
  </si>
  <si>
    <t>2023_1067</t>
  </si>
  <si>
    <t>2023_1080</t>
  </si>
  <si>
    <t>2023_1083</t>
  </si>
  <si>
    <t>FRANCISCO DE TORRES CATALAN-ABAD JUAN CATALAN</t>
  </si>
  <si>
    <t>FRANCISCO DE TORRES CATALAN</t>
  </si>
  <si>
    <t>2023_1087</t>
  </si>
  <si>
    <t xml:space="preserve"> Camino Camino Viejo de Burgos</t>
  </si>
  <si>
    <t>CALLE QUINTA-CALLE MONTORO</t>
  </si>
  <si>
    <t>CALLE MONTORO</t>
  </si>
  <si>
    <t>2023_1088</t>
  </si>
  <si>
    <t>CALLE QUINTA</t>
  </si>
  <si>
    <t>2023_1089</t>
  </si>
  <si>
    <t xml:space="preserve"> C. VIEJO DE LEGANES</t>
  </si>
  <si>
    <t>Pelicano-Avefria</t>
  </si>
  <si>
    <t>2023_1090</t>
  </si>
  <si>
    <t xml:space="preserve"> C§ VIEJO DE LEGANES</t>
  </si>
  <si>
    <t>Avefria</t>
  </si>
  <si>
    <t>2023_1105</t>
  </si>
  <si>
    <t>C. VILLAMARIN</t>
  </si>
  <si>
    <t>Villagarcia - Villasandino</t>
  </si>
  <si>
    <t>Villagarcia</t>
  </si>
  <si>
    <t>2023_1106</t>
  </si>
  <si>
    <t>Villasandino</t>
  </si>
  <si>
    <t>2023_1113</t>
  </si>
  <si>
    <t>LATERAL PSO. VIRGEN DEL PUERTO</t>
  </si>
  <si>
    <t>Fosforo - Moreno Nieto</t>
  </si>
  <si>
    <t>2023_1114</t>
  </si>
  <si>
    <t xml:space="preserve"> C. VITRUVIO</t>
  </si>
  <si>
    <t>Jorge Manrique-San Juan de la Cruz (Pz.)</t>
  </si>
  <si>
    <t>Jorge Manrique</t>
  </si>
  <si>
    <t>2023_1115</t>
  </si>
  <si>
    <t>C. VITRUVIO</t>
  </si>
  <si>
    <t>Jorge Manrique - San Juan De La Cruz (Pza)</t>
  </si>
  <si>
    <t>San Juan De La Cruz (Pza)</t>
  </si>
  <si>
    <t>2023_1120</t>
  </si>
  <si>
    <t>Lateral Paseo. YESERIAS</t>
  </si>
  <si>
    <t>Piramides (Gt¦)-Carmen Cobena</t>
  </si>
  <si>
    <t>Piramides (Gt¦)</t>
  </si>
  <si>
    <t>2023_1121</t>
  </si>
  <si>
    <t>Tunel Paseo. YESERIAS, LAS</t>
  </si>
  <si>
    <t>Piramides (Gt¦.)-Carmen Cobena</t>
  </si>
  <si>
    <t>Piramides (Gt¦.)</t>
  </si>
  <si>
    <t>2023_1122</t>
  </si>
  <si>
    <t>Lateral Paseo. YESERIAS, LAS</t>
  </si>
  <si>
    <t>Carmen Cobena</t>
  </si>
  <si>
    <t>2023_1125</t>
  </si>
  <si>
    <t>C. ZURBANO</t>
  </si>
  <si>
    <t>2023_385</t>
  </si>
  <si>
    <t>Cuart De Poblet</t>
  </si>
  <si>
    <t>2023_1091</t>
  </si>
  <si>
    <t>CMO. VIEJO DE VICALVARO</t>
  </si>
  <si>
    <t>M-40 - Plaza De Alosno</t>
  </si>
  <si>
    <t>2023_15</t>
  </si>
  <si>
    <t>Av. ALBERTO ALCOCER</t>
  </si>
  <si>
    <t>Padre Damian-Condes del Val</t>
  </si>
  <si>
    <t>Condes del Val</t>
  </si>
  <si>
    <t>2023_16</t>
  </si>
  <si>
    <t xml:space="preserve"> C. Alberto ALCOCER</t>
  </si>
  <si>
    <t>Padre Damian-Menendez Pidal</t>
  </si>
  <si>
    <t>Padre Damian</t>
  </si>
  <si>
    <t>2023_22</t>
  </si>
  <si>
    <t>2023_25</t>
  </si>
  <si>
    <t>Cedaceros-Gran Via</t>
  </si>
  <si>
    <t>Cedaceros</t>
  </si>
  <si>
    <t>2023_26</t>
  </si>
  <si>
    <t>Gran Via</t>
  </si>
  <si>
    <t>2023_35</t>
  </si>
  <si>
    <t>Cardenal Belluga</t>
  </si>
  <si>
    <t>2023_39</t>
  </si>
  <si>
    <t xml:space="preserve">  ALCALDE MORENO TORRES</t>
  </si>
  <si>
    <t>Camino Fuente de la Mora-Plaza del Alcalde Moreno Torres</t>
  </si>
  <si>
    <t>Plaza del Alcalde Moreno Torres</t>
  </si>
  <si>
    <t>2023_40</t>
  </si>
  <si>
    <t>2023_48</t>
  </si>
  <si>
    <t>C. ALEJANDRO DUMAS</t>
  </si>
  <si>
    <t>Piramides (GtÝ.)-Paseo de Los Melancolicos</t>
  </si>
  <si>
    <t>Paseo de Los Melancolicos</t>
  </si>
  <si>
    <t>2023_104</t>
  </si>
  <si>
    <t xml:space="preserve"> C. ARCOS DEL JALON</t>
  </si>
  <si>
    <t>Ceramistas-Paramento</t>
  </si>
  <si>
    <t>Ceramistas</t>
  </si>
  <si>
    <t>2023_105</t>
  </si>
  <si>
    <t>Paramento</t>
  </si>
  <si>
    <t>2023_137</t>
  </si>
  <si>
    <t>Dalia-Avenida Manuel Azana</t>
  </si>
  <si>
    <t>Dalia</t>
  </si>
  <si>
    <t>2023_194</t>
  </si>
  <si>
    <t>Avenida de La Albufera-Arroyo del Olivar</t>
  </si>
  <si>
    <t>2023_195</t>
  </si>
  <si>
    <t>2023_281</t>
  </si>
  <si>
    <t>Av. Cerro Milano</t>
  </si>
  <si>
    <t>Jose Gutierrez Maroto-Cañada del Santisimo</t>
  </si>
  <si>
    <t>Jose Gutierrez Maroto</t>
  </si>
  <si>
    <t>2023_282</t>
  </si>
  <si>
    <t>AV. Cerro Milano</t>
  </si>
  <si>
    <t>Cañada del Santisimo</t>
  </si>
  <si>
    <t>2023_435</t>
  </si>
  <si>
    <t xml:space="preserve"> C. FERNANDO EL CATOLICO</t>
  </si>
  <si>
    <t>Guzman el Bueno-Andres Mellado</t>
  </si>
  <si>
    <t>Andres Mellado</t>
  </si>
  <si>
    <t>2023_449</t>
  </si>
  <si>
    <t xml:space="preserve">  FRANCISCO PI Y MARGALL</t>
  </si>
  <si>
    <t>Maria de Portugal</t>
  </si>
  <si>
    <t>2023_519</t>
  </si>
  <si>
    <t xml:space="preserve"> C. GUABAIRO</t>
  </si>
  <si>
    <t>Juan Alonso-Avenida Nuestra Senora de Fatima</t>
  </si>
  <si>
    <t>Avenida Nuestra Senora de Fatima</t>
  </si>
  <si>
    <t>2023_527</t>
  </si>
  <si>
    <t xml:space="preserve"> C. GUTIERREZ CANALES</t>
  </si>
  <si>
    <t>Alcala-Rafael de la Hoz</t>
  </si>
  <si>
    <t>2023_528</t>
  </si>
  <si>
    <t>Rafael de la Hoz</t>
  </si>
  <si>
    <t>2023_557</t>
  </si>
  <si>
    <t>AV. Invierno</t>
  </si>
  <si>
    <t>Agosto-Yecora</t>
  </si>
  <si>
    <t>Agosto</t>
  </si>
  <si>
    <t>2023_558</t>
  </si>
  <si>
    <t>2023_581</t>
  </si>
  <si>
    <t xml:space="preserve"> C. JORGE JUAN</t>
  </si>
  <si>
    <t>2023_596</t>
  </si>
  <si>
    <t>Conde Penalver</t>
  </si>
  <si>
    <t>2023_647</t>
  </si>
  <si>
    <t>Calle Maestra Justa Freire</t>
  </si>
  <si>
    <t>Rafael Finat-General Romero Basart</t>
  </si>
  <si>
    <t>2023_648</t>
  </si>
  <si>
    <t>C. Maestra Justa Freire</t>
  </si>
  <si>
    <t>General Romero Basart-Rafael Finat</t>
  </si>
  <si>
    <t>2023_700</t>
  </si>
  <si>
    <t>Andrés Mellado-Guzmán el Bueno</t>
  </si>
  <si>
    <t>Guzmán el Bueno</t>
  </si>
  <si>
    <t>2023_715</t>
  </si>
  <si>
    <t>Calle Monasterio de Arlanza</t>
  </si>
  <si>
    <t>m-607- NUESTRA SEÑORA DE VALVERDE</t>
  </si>
  <si>
    <t>NUESTRA SEÑORA DE VALVERDE</t>
  </si>
  <si>
    <t>2023_813</t>
  </si>
  <si>
    <t>Ferraz-Rey Francisco</t>
  </si>
  <si>
    <t>2023_844</t>
  </si>
  <si>
    <t>María de Guzmán-Maudes</t>
  </si>
  <si>
    <t>María de Guzmán</t>
  </si>
  <si>
    <t>2023_865</t>
  </si>
  <si>
    <t xml:space="preserve"> C. PUERTO DE PORZUNA</t>
  </si>
  <si>
    <t>Fuentidueña-Cabeza Mesada</t>
  </si>
  <si>
    <t>Cabeza Mesada</t>
  </si>
  <si>
    <t>2023_866</t>
  </si>
  <si>
    <t>Fuentidueña</t>
  </si>
  <si>
    <t>2023_873</t>
  </si>
  <si>
    <t>C.Rafael Finat</t>
  </si>
  <si>
    <t>Blas Cabrera-Jose de Cadalso</t>
  </si>
  <si>
    <t>2023_874</t>
  </si>
  <si>
    <t xml:space="preserve">  RAFAEL FINAT</t>
  </si>
  <si>
    <t>Blas Cabrera-Jose Cadalso</t>
  </si>
  <si>
    <t>Blas Cabrera</t>
  </si>
  <si>
    <t>2023_956</t>
  </si>
  <si>
    <t xml:space="preserve"> C. SANTA ENGRACIA</t>
  </si>
  <si>
    <t>Maria de Guzman-Maudes</t>
  </si>
  <si>
    <t>2023_991</t>
  </si>
  <si>
    <t>C SAN JUAN ORTEGA</t>
  </si>
  <si>
    <t>2023_1065</t>
  </si>
  <si>
    <t>C. VALLEHERMOSO</t>
  </si>
  <si>
    <t>Cea Bermúdez-Joaquín María López</t>
  </si>
  <si>
    <t>Cea Bermúdez</t>
  </si>
  <si>
    <t>2023_1070</t>
  </si>
  <si>
    <t>C. VELAZQUEZ</t>
  </si>
  <si>
    <t>Diego De Leon - General Oraa</t>
  </si>
  <si>
    <t>General Oraa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</si>
</sst>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3" fontId="0" fillId="0" borderId="0" xfId="0" applyNumberFormat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82"/>
  <sheetViews>
    <sheetView tabSelected="1" workbookViewId="0">
      <selection activeCell="E13" sqref="E13"/>
    </sheetView>
  </sheetViews>
  <sheetFormatPr baseColWidth="10" defaultRowHeight="14.4" x14ac:dyDescent="0.3"/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">
      <c r="A2" t="s">
        <v>8</v>
      </c>
      <c r="B2" t="s">
        <v>9</v>
      </c>
      <c r="C2" t="s">
        <v>10</v>
      </c>
      <c r="D2" t="s">
        <v>11</v>
      </c>
      <c r="E2" s="1">
        <v>44968</v>
      </c>
      <c r="F2" s="1">
        <v>44974</v>
      </c>
      <c r="G2" s="2">
        <v>40398019</v>
      </c>
      <c r="H2" s="2">
        <v>-3670395</v>
      </c>
    </row>
    <row r="3" spans="1:8" x14ac:dyDescent="0.3">
      <c r="A3" t="s">
        <v>12</v>
      </c>
      <c r="B3" t="s">
        <v>13</v>
      </c>
      <c r="C3" t="s">
        <v>10</v>
      </c>
      <c r="D3" t="s">
        <v>14</v>
      </c>
      <c r="E3" s="1">
        <v>44968</v>
      </c>
      <c r="F3" s="1">
        <v>44974</v>
      </c>
      <c r="G3" s="2">
        <v>40398427</v>
      </c>
      <c r="H3" s="2">
        <v>-3670189</v>
      </c>
    </row>
    <row r="4" spans="1:8" x14ac:dyDescent="0.3">
      <c r="A4" t="s">
        <v>15</v>
      </c>
      <c r="B4" t="s">
        <v>16</v>
      </c>
      <c r="C4" t="s">
        <v>17</v>
      </c>
      <c r="D4" t="s">
        <v>18</v>
      </c>
      <c r="E4" s="1">
        <v>44958</v>
      </c>
      <c r="F4" s="1">
        <v>44964</v>
      </c>
      <c r="G4" s="2">
        <v>40373115</v>
      </c>
      <c r="H4" s="2">
        <v>-3692294</v>
      </c>
    </row>
    <row r="5" spans="1:8" x14ac:dyDescent="0.3">
      <c r="A5" t="s">
        <v>19</v>
      </c>
      <c r="B5" t="s">
        <v>16</v>
      </c>
      <c r="C5" t="s">
        <v>17</v>
      </c>
      <c r="D5" t="s">
        <v>20</v>
      </c>
      <c r="E5" s="1">
        <v>44958</v>
      </c>
      <c r="F5" s="1">
        <v>44964</v>
      </c>
      <c r="G5" s="2">
        <v>40373356</v>
      </c>
      <c r="H5" s="2">
        <v>-3692440</v>
      </c>
    </row>
    <row r="6" spans="1:8" x14ac:dyDescent="0.3">
      <c r="A6" t="s">
        <v>21</v>
      </c>
      <c r="B6" t="s">
        <v>22</v>
      </c>
      <c r="C6" t="s">
        <v>23</v>
      </c>
      <c r="D6" t="s">
        <v>24</v>
      </c>
      <c r="E6" s="1">
        <v>44954</v>
      </c>
      <c r="F6" s="1">
        <v>44960</v>
      </c>
      <c r="G6" s="2">
        <v>40357738</v>
      </c>
      <c r="H6" s="2">
        <v>-3689529</v>
      </c>
    </row>
    <row r="7" spans="1:8" x14ac:dyDescent="0.3">
      <c r="A7" t="s">
        <v>25</v>
      </c>
      <c r="B7" t="s">
        <v>22</v>
      </c>
      <c r="C7" t="s">
        <v>23</v>
      </c>
      <c r="D7" t="s">
        <v>26</v>
      </c>
      <c r="E7" s="1">
        <v>44954</v>
      </c>
      <c r="F7" s="1">
        <v>44960</v>
      </c>
      <c r="G7" s="2">
        <v>40358183</v>
      </c>
      <c r="H7" s="2">
        <v>-3689628</v>
      </c>
    </row>
    <row r="8" spans="1:8" x14ac:dyDescent="0.3">
      <c r="A8" t="s">
        <v>27</v>
      </c>
      <c r="B8" t="s">
        <v>28</v>
      </c>
      <c r="C8" t="s">
        <v>29</v>
      </c>
      <c r="D8" t="s">
        <v>30</v>
      </c>
      <c r="E8" s="1">
        <v>44959</v>
      </c>
      <c r="F8" s="1">
        <v>44965</v>
      </c>
      <c r="G8" s="2">
        <v>40370271</v>
      </c>
      <c r="H8" s="2">
        <v>-3712285</v>
      </c>
    </row>
    <row r="9" spans="1:8" x14ac:dyDescent="0.3">
      <c r="A9" t="s">
        <v>31</v>
      </c>
      <c r="B9" t="s">
        <v>28</v>
      </c>
      <c r="C9" t="s">
        <v>29</v>
      </c>
      <c r="D9" t="s">
        <v>32</v>
      </c>
      <c r="E9" s="1">
        <v>44959</v>
      </c>
      <c r="F9" s="1">
        <v>44965</v>
      </c>
      <c r="G9" s="2">
        <v>40370639</v>
      </c>
      <c r="H9" s="2">
        <v>-3712413</v>
      </c>
    </row>
    <row r="10" spans="1:8" x14ac:dyDescent="0.3">
      <c r="A10" t="s">
        <v>33</v>
      </c>
      <c r="B10" t="s">
        <v>34</v>
      </c>
      <c r="C10" t="s">
        <v>35</v>
      </c>
      <c r="D10" t="s">
        <v>36</v>
      </c>
      <c r="E10" s="1">
        <v>44951</v>
      </c>
      <c r="F10" s="1">
        <v>44957</v>
      </c>
      <c r="G10" s="2">
        <v>40348737</v>
      </c>
      <c r="H10" s="2">
        <v>-3675202</v>
      </c>
    </row>
    <row r="11" spans="1:8" x14ac:dyDescent="0.3">
      <c r="A11" t="s">
        <v>37</v>
      </c>
      <c r="B11" t="s">
        <v>38</v>
      </c>
      <c r="C11" t="s">
        <v>39</v>
      </c>
      <c r="D11" t="s">
        <v>40</v>
      </c>
      <c r="E11" s="1">
        <v>44952</v>
      </c>
      <c r="F11" s="1">
        <v>44958</v>
      </c>
      <c r="G11" s="2">
        <v>40349043</v>
      </c>
      <c r="H11" s="2">
        <v>-3704318</v>
      </c>
    </row>
    <row r="12" spans="1:8" x14ac:dyDescent="0.3">
      <c r="A12" t="s">
        <v>41</v>
      </c>
      <c r="B12" t="s">
        <v>42</v>
      </c>
      <c r="C12" t="s">
        <v>43</v>
      </c>
      <c r="D12" t="s">
        <v>44</v>
      </c>
      <c r="E12" s="1">
        <v>44975</v>
      </c>
      <c r="F12" s="1">
        <v>44981</v>
      </c>
      <c r="G12" s="2">
        <v>40474599</v>
      </c>
      <c r="H12" s="2">
        <v>-3664430</v>
      </c>
    </row>
    <row r="13" spans="1:8" x14ac:dyDescent="0.3">
      <c r="A13" t="s">
        <v>41</v>
      </c>
      <c r="B13" t="s">
        <v>42</v>
      </c>
      <c r="C13" t="s">
        <v>43</v>
      </c>
      <c r="D13" t="s">
        <v>45</v>
      </c>
      <c r="E13" s="1">
        <v>44975</v>
      </c>
      <c r="F13" s="1">
        <v>44981</v>
      </c>
      <c r="G13" s="2">
        <v>40474677</v>
      </c>
      <c r="H13" s="2">
        <v>-3665095</v>
      </c>
    </row>
    <row r="14" spans="1:8" x14ac:dyDescent="0.3">
      <c r="A14" t="s">
        <v>46</v>
      </c>
      <c r="B14" t="s">
        <v>47</v>
      </c>
      <c r="C14" t="s">
        <v>48</v>
      </c>
      <c r="D14" t="s">
        <v>49</v>
      </c>
      <c r="E14" s="1">
        <v>44985</v>
      </c>
      <c r="F14" s="1">
        <v>44991</v>
      </c>
      <c r="G14" s="2">
        <v>40468540</v>
      </c>
      <c r="H14" s="2">
        <v>-3687340</v>
      </c>
    </row>
    <row r="15" spans="1:8" x14ac:dyDescent="0.3">
      <c r="A15" t="s">
        <v>50</v>
      </c>
      <c r="B15" t="s">
        <v>51</v>
      </c>
      <c r="C15" t="s">
        <v>52</v>
      </c>
      <c r="D15" t="s">
        <v>53</v>
      </c>
      <c r="E15" s="1">
        <v>44985</v>
      </c>
      <c r="F15" s="1">
        <v>44991</v>
      </c>
      <c r="G15" s="2">
        <v>40468540</v>
      </c>
      <c r="H15" s="2">
        <v>-3687340</v>
      </c>
    </row>
    <row r="16" spans="1:8" x14ac:dyDescent="0.3">
      <c r="A16" t="s">
        <v>54</v>
      </c>
      <c r="B16" t="s">
        <v>55</v>
      </c>
      <c r="C16" t="s">
        <v>56</v>
      </c>
      <c r="D16" t="s">
        <v>57</v>
      </c>
      <c r="E16" s="1">
        <v>45097</v>
      </c>
      <c r="F16" s="1">
        <v>45103</v>
      </c>
      <c r="G16" s="2">
        <v>40437180</v>
      </c>
      <c r="H16" s="2">
        <v>-3628460</v>
      </c>
    </row>
    <row r="17" spans="1:8" x14ac:dyDescent="0.3">
      <c r="A17" t="s">
        <v>58</v>
      </c>
      <c r="B17" t="s">
        <v>55</v>
      </c>
      <c r="C17" t="s">
        <v>56</v>
      </c>
      <c r="D17" t="s">
        <v>59</v>
      </c>
      <c r="E17" s="1">
        <v>45097</v>
      </c>
      <c r="F17" s="1">
        <v>45103</v>
      </c>
      <c r="G17" s="2">
        <v>40437180</v>
      </c>
      <c r="H17" s="2">
        <v>-3628460</v>
      </c>
    </row>
    <row r="18" spans="1:8" x14ac:dyDescent="0.3">
      <c r="A18" t="s">
        <v>60</v>
      </c>
      <c r="B18" t="s">
        <v>61</v>
      </c>
      <c r="C18" t="s">
        <v>62</v>
      </c>
      <c r="D18" t="s">
        <v>63</v>
      </c>
      <c r="E18" s="1">
        <v>44971</v>
      </c>
      <c r="F18" s="1">
        <v>44978</v>
      </c>
      <c r="G18" s="2">
        <v>40397650</v>
      </c>
      <c r="H18" s="2">
        <v>-3668140</v>
      </c>
    </row>
    <row r="19" spans="1:8" x14ac:dyDescent="0.3">
      <c r="A19" t="s">
        <v>64</v>
      </c>
      <c r="B19" t="s">
        <v>61</v>
      </c>
      <c r="C19" t="s">
        <v>62</v>
      </c>
      <c r="D19" t="s">
        <v>65</v>
      </c>
      <c r="E19" s="1">
        <v>44971</v>
      </c>
      <c r="F19" s="1">
        <v>44978</v>
      </c>
      <c r="G19" s="2">
        <v>40397630</v>
      </c>
      <c r="H19" s="2">
        <v>-3668100</v>
      </c>
    </row>
    <row r="20" spans="1:8" x14ac:dyDescent="0.3">
      <c r="A20" t="s">
        <v>66</v>
      </c>
      <c r="B20" t="s">
        <v>61</v>
      </c>
      <c r="C20" t="s">
        <v>67</v>
      </c>
      <c r="D20" t="s">
        <v>68</v>
      </c>
      <c r="E20" s="1">
        <v>44995</v>
      </c>
      <c r="F20" s="1">
        <v>45001</v>
      </c>
      <c r="G20" s="2">
        <v>40383850</v>
      </c>
      <c r="H20" s="2">
        <v>-3632200</v>
      </c>
    </row>
    <row r="21" spans="1:8" x14ac:dyDescent="0.3">
      <c r="A21" t="s">
        <v>69</v>
      </c>
      <c r="B21" t="s">
        <v>61</v>
      </c>
      <c r="C21" t="s">
        <v>70</v>
      </c>
      <c r="D21" t="s">
        <v>71</v>
      </c>
      <c r="E21" s="1">
        <v>44995</v>
      </c>
      <c r="F21" s="1">
        <v>45001</v>
      </c>
      <c r="G21" s="2">
        <v>40385990</v>
      </c>
      <c r="H21" s="2">
        <v>-3637280</v>
      </c>
    </row>
    <row r="22" spans="1:8" x14ac:dyDescent="0.3">
      <c r="A22" t="s">
        <v>72</v>
      </c>
      <c r="B22" t="s">
        <v>73</v>
      </c>
      <c r="C22" t="s">
        <v>74</v>
      </c>
      <c r="D22" t="s">
        <v>75</v>
      </c>
      <c r="E22" s="1">
        <v>45176</v>
      </c>
      <c r="F22" s="1">
        <v>45182</v>
      </c>
      <c r="G22" s="2">
        <v>40449840</v>
      </c>
      <c r="H22" s="2">
        <v>-3598690</v>
      </c>
    </row>
    <row r="23" spans="1:8" x14ac:dyDescent="0.3">
      <c r="A23" t="s">
        <v>76</v>
      </c>
      <c r="B23" t="s">
        <v>73</v>
      </c>
      <c r="C23" t="s">
        <v>74</v>
      </c>
      <c r="D23" t="s">
        <v>77</v>
      </c>
      <c r="E23" s="1">
        <v>45176</v>
      </c>
      <c r="F23" s="1">
        <v>45182</v>
      </c>
      <c r="G23" s="2">
        <v>40449800</v>
      </c>
      <c r="H23" s="2">
        <v>-3598690</v>
      </c>
    </row>
    <row r="24" spans="1:8" x14ac:dyDescent="0.3">
      <c r="A24" t="s">
        <v>78</v>
      </c>
      <c r="B24" t="s">
        <v>61</v>
      </c>
      <c r="C24" t="s">
        <v>79</v>
      </c>
      <c r="D24" t="s">
        <v>80</v>
      </c>
      <c r="E24" s="1">
        <v>45098</v>
      </c>
      <c r="F24" s="1">
        <v>45104</v>
      </c>
      <c r="G24" s="2">
        <v>40391520</v>
      </c>
      <c r="H24" s="2">
        <v>-3654790</v>
      </c>
    </row>
    <row r="25" spans="1:8" x14ac:dyDescent="0.3">
      <c r="A25" t="s">
        <v>81</v>
      </c>
      <c r="B25" t="s">
        <v>61</v>
      </c>
      <c r="C25" t="s">
        <v>79</v>
      </c>
      <c r="D25" t="s">
        <v>82</v>
      </c>
      <c r="E25" s="1">
        <v>45098</v>
      </c>
      <c r="F25" s="1">
        <v>45104</v>
      </c>
      <c r="G25" s="2">
        <v>40391590</v>
      </c>
      <c r="H25" s="2">
        <v>-3654880</v>
      </c>
    </row>
    <row r="26" spans="1:8" x14ac:dyDescent="0.3">
      <c r="A26" t="s">
        <v>83</v>
      </c>
      <c r="B26" t="s">
        <v>84</v>
      </c>
      <c r="C26" t="s">
        <v>85</v>
      </c>
      <c r="D26" t="s">
        <v>86</v>
      </c>
      <c r="E26" s="1">
        <v>45190</v>
      </c>
      <c r="F26" s="1">
        <v>45196</v>
      </c>
      <c r="G26" s="2">
        <v>40414130</v>
      </c>
      <c r="H26" s="2">
        <v>-3651080</v>
      </c>
    </row>
    <row r="27" spans="1:8" x14ac:dyDescent="0.3">
      <c r="A27" t="s">
        <v>87</v>
      </c>
      <c r="B27" t="s">
        <v>84</v>
      </c>
      <c r="C27" t="s">
        <v>85</v>
      </c>
      <c r="D27" t="s">
        <v>88</v>
      </c>
      <c r="E27" s="1">
        <v>45190</v>
      </c>
      <c r="F27" s="1">
        <v>45196</v>
      </c>
      <c r="G27" s="2">
        <v>40414130</v>
      </c>
      <c r="H27" s="2">
        <v>-3651190</v>
      </c>
    </row>
    <row r="28" spans="1:8" x14ac:dyDescent="0.3">
      <c r="A28" t="s">
        <v>89</v>
      </c>
      <c r="B28" t="s">
        <v>90</v>
      </c>
      <c r="C28" t="s">
        <v>91</v>
      </c>
      <c r="D28" t="s">
        <v>92</v>
      </c>
      <c r="E28" s="1">
        <v>44944</v>
      </c>
      <c r="F28" s="1">
        <v>44950</v>
      </c>
      <c r="G28" s="2">
        <v>40499230</v>
      </c>
      <c r="H28" s="2">
        <v>-3690120</v>
      </c>
    </row>
    <row r="29" spans="1:8" x14ac:dyDescent="0.3">
      <c r="A29" t="s">
        <v>93</v>
      </c>
      <c r="B29" t="s">
        <v>90</v>
      </c>
      <c r="C29" t="s">
        <v>91</v>
      </c>
      <c r="D29" t="s">
        <v>94</v>
      </c>
      <c r="E29" s="1">
        <v>44944</v>
      </c>
      <c r="F29" s="1">
        <v>44950</v>
      </c>
      <c r="G29" s="2">
        <v>40499231</v>
      </c>
      <c r="H29" s="2">
        <v>-3689906</v>
      </c>
    </row>
    <row r="30" spans="1:8" x14ac:dyDescent="0.3">
      <c r="A30" t="s">
        <v>95</v>
      </c>
      <c r="B30" t="s">
        <v>96</v>
      </c>
      <c r="C30" t="s">
        <v>97</v>
      </c>
      <c r="D30" t="s">
        <v>98</v>
      </c>
      <c r="E30" s="1">
        <v>44979</v>
      </c>
      <c r="F30" s="1">
        <v>44985</v>
      </c>
      <c r="G30" s="2">
        <v>40367806</v>
      </c>
      <c r="H30" s="2">
        <v>-3589642</v>
      </c>
    </row>
    <row r="31" spans="1:8" x14ac:dyDescent="0.3">
      <c r="A31" t="s">
        <v>99</v>
      </c>
      <c r="B31" t="s">
        <v>96</v>
      </c>
      <c r="C31" t="s">
        <v>100</v>
      </c>
      <c r="D31" t="s">
        <v>101</v>
      </c>
      <c r="E31" s="1">
        <v>44979</v>
      </c>
      <c r="F31" s="1">
        <v>44985</v>
      </c>
      <c r="G31" s="2">
        <v>40369193</v>
      </c>
      <c r="H31" s="2">
        <v>-3592496</v>
      </c>
    </row>
    <row r="32" spans="1:8" x14ac:dyDescent="0.3">
      <c r="A32" t="s">
        <v>102</v>
      </c>
      <c r="B32" t="s">
        <v>103</v>
      </c>
      <c r="C32" t="s">
        <v>104</v>
      </c>
      <c r="D32" t="s">
        <v>105</v>
      </c>
      <c r="E32" s="1">
        <v>45064</v>
      </c>
      <c r="F32" s="1">
        <v>45070</v>
      </c>
      <c r="G32" s="2">
        <v>40422030</v>
      </c>
      <c r="H32" s="2">
        <v>-3618280</v>
      </c>
    </row>
    <row r="33" spans="1:8" x14ac:dyDescent="0.3">
      <c r="A33" t="s">
        <v>106</v>
      </c>
      <c r="B33" t="s">
        <v>103</v>
      </c>
      <c r="C33" t="s">
        <v>107</v>
      </c>
      <c r="D33" t="s">
        <v>108</v>
      </c>
      <c r="E33" s="1">
        <v>45064</v>
      </c>
      <c r="F33" s="1">
        <v>45070</v>
      </c>
      <c r="G33" s="2">
        <v>40421970</v>
      </c>
      <c r="H33" s="2">
        <v>-3618450</v>
      </c>
    </row>
    <row r="34" spans="1:8" x14ac:dyDescent="0.3">
      <c r="A34" t="s">
        <v>109</v>
      </c>
      <c r="B34" t="s">
        <v>110</v>
      </c>
      <c r="C34" t="s">
        <v>111</v>
      </c>
      <c r="D34" t="s">
        <v>112</v>
      </c>
      <c r="E34" s="1">
        <v>44964</v>
      </c>
      <c r="F34" s="1">
        <v>44970</v>
      </c>
      <c r="G34" s="2">
        <v>40460799</v>
      </c>
      <c r="H34" s="2">
        <v>-3783353</v>
      </c>
    </row>
    <row r="35" spans="1:8" x14ac:dyDescent="0.3">
      <c r="A35" t="s">
        <v>113</v>
      </c>
      <c r="B35" t="s">
        <v>110</v>
      </c>
      <c r="C35" t="s">
        <v>111</v>
      </c>
      <c r="D35" t="s">
        <v>114</v>
      </c>
      <c r="E35" s="1">
        <v>44965</v>
      </c>
      <c r="F35" s="1">
        <v>44971</v>
      </c>
      <c r="G35" s="2">
        <v>40460758</v>
      </c>
      <c r="H35" s="2">
        <v>-3783388</v>
      </c>
    </row>
    <row r="36" spans="1:8" x14ac:dyDescent="0.3">
      <c r="A36" t="s">
        <v>115</v>
      </c>
      <c r="B36" t="s">
        <v>116</v>
      </c>
      <c r="C36" t="s">
        <v>117</v>
      </c>
      <c r="D36" t="s">
        <v>71</v>
      </c>
      <c r="E36" s="1">
        <v>44953</v>
      </c>
      <c r="F36" s="1">
        <v>44960</v>
      </c>
      <c r="G36" s="2">
        <v>40362580</v>
      </c>
      <c r="H36" s="2">
        <v>-3693920</v>
      </c>
    </row>
    <row r="37" spans="1:8" x14ac:dyDescent="0.3">
      <c r="A37" t="s">
        <v>118</v>
      </c>
      <c r="B37" t="s">
        <v>116</v>
      </c>
      <c r="C37" t="s">
        <v>117</v>
      </c>
      <c r="D37" t="s">
        <v>119</v>
      </c>
      <c r="E37" s="1">
        <v>45187</v>
      </c>
      <c r="F37" s="1">
        <v>45193</v>
      </c>
      <c r="G37" s="2">
        <v>40362580</v>
      </c>
      <c r="H37" s="2">
        <v>-3693920</v>
      </c>
    </row>
    <row r="38" spans="1:8" x14ac:dyDescent="0.3">
      <c r="A38" t="s">
        <v>120</v>
      </c>
      <c r="B38" t="s">
        <v>121</v>
      </c>
      <c r="C38" t="s">
        <v>122</v>
      </c>
      <c r="D38" t="s">
        <v>123</v>
      </c>
      <c r="E38" s="1">
        <v>44964</v>
      </c>
      <c r="F38" s="1">
        <v>44971</v>
      </c>
      <c r="G38" s="2">
        <v>40389420</v>
      </c>
      <c r="H38" s="2">
        <v>-3697550</v>
      </c>
    </row>
    <row r="39" spans="1:8" x14ac:dyDescent="0.3">
      <c r="A39" t="s">
        <v>124</v>
      </c>
      <c r="B39" t="s">
        <v>125</v>
      </c>
      <c r="C39" t="s">
        <v>122</v>
      </c>
      <c r="D39" t="s">
        <v>126</v>
      </c>
      <c r="E39" s="1">
        <v>45187</v>
      </c>
      <c r="F39" s="1">
        <v>45193</v>
      </c>
      <c r="G39" s="2">
        <v>40389498</v>
      </c>
      <c r="H39" s="2">
        <v>-3697613</v>
      </c>
    </row>
    <row r="40" spans="1:8" x14ac:dyDescent="0.3">
      <c r="A40" t="s">
        <v>127</v>
      </c>
      <c r="B40" t="s">
        <v>128</v>
      </c>
      <c r="C40" t="s">
        <v>129</v>
      </c>
      <c r="D40" t="s">
        <v>130</v>
      </c>
      <c r="E40" s="1">
        <v>44952</v>
      </c>
      <c r="F40" s="1">
        <v>44958</v>
      </c>
      <c r="G40" s="2">
        <v>40352699</v>
      </c>
      <c r="H40" s="2">
        <v>-3694670</v>
      </c>
    </row>
    <row r="41" spans="1:8" x14ac:dyDescent="0.3">
      <c r="A41" t="s">
        <v>131</v>
      </c>
      <c r="B41" t="s">
        <v>128</v>
      </c>
      <c r="C41" t="s">
        <v>129</v>
      </c>
      <c r="D41" t="s">
        <v>132</v>
      </c>
      <c r="E41" s="1">
        <v>44952</v>
      </c>
      <c r="F41" s="1">
        <v>44958</v>
      </c>
      <c r="G41" s="2">
        <v>40352816</v>
      </c>
      <c r="H41" s="2">
        <v>-3694677</v>
      </c>
    </row>
    <row r="42" spans="1:8" x14ac:dyDescent="0.3">
      <c r="A42" t="s">
        <v>133</v>
      </c>
      <c r="B42" t="s">
        <v>134</v>
      </c>
      <c r="C42" t="s">
        <v>135</v>
      </c>
      <c r="D42" t="s">
        <v>136</v>
      </c>
      <c r="E42" s="1">
        <v>45183</v>
      </c>
      <c r="F42" s="1">
        <v>45189</v>
      </c>
      <c r="G42" s="2">
        <v>40367253</v>
      </c>
      <c r="H42" s="2">
        <v>-3591757</v>
      </c>
    </row>
    <row r="43" spans="1:8" x14ac:dyDescent="0.3">
      <c r="A43" t="s">
        <v>137</v>
      </c>
      <c r="B43" t="s">
        <v>134</v>
      </c>
      <c r="C43" t="s">
        <v>135</v>
      </c>
      <c r="D43" t="s">
        <v>138</v>
      </c>
      <c r="E43" s="1">
        <v>45183</v>
      </c>
      <c r="F43" s="1">
        <v>45189</v>
      </c>
      <c r="G43" s="2">
        <v>40367498</v>
      </c>
      <c r="H43" s="2">
        <v>-3591567</v>
      </c>
    </row>
    <row r="44" spans="1:8" x14ac:dyDescent="0.3">
      <c r="A44" t="s">
        <v>139</v>
      </c>
      <c r="B44" t="s">
        <v>140</v>
      </c>
      <c r="C44" t="s">
        <v>141</v>
      </c>
      <c r="D44" t="s">
        <v>142</v>
      </c>
      <c r="E44" s="1">
        <v>44960</v>
      </c>
      <c r="F44" s="1">
        <v>44966</v>
      </c>
      <c r="G44" s="2">
        <v>40378660</v>
      </c>
      <c r="H44" s="2">
        <v>-3695310</v>
      </c>
    </row>
    <row r="45" spans="1:8" x14ac:dyDescent="0.3">
      <c r="A45" t="s">
        <v>143</v>
      </c>
      <c r="B45" t="s">
        <v>140</v>
      </c>
      <c r="C45" t="s">
        <v>144</v>
      </c>
      <c r="D45" t="s">
        <v>145</v>
      </c>
      <c r="E45" s="1">
        <v>44965</v>
      </c>
      <c r="F45" s="1">
        <v>44971</v>
      </c>
      <c r="G45" s="2">
        <v>40386978</v>
      </c>
      <c r="H45" s="2">
        <v>-3697916</v>
      </c>
    </row>
    <row r="46" spans="1:8" x14ac:dyDescent="0.3">
      <c r="A46" t="s">
        <v>146</v>
      </c>
      <c r="B46" t="s">
        <v>140</v>
      </c>
      <c r="C46" t="s">
        <v>144</v>
      </c>
      <c r="D46" t="s">
        <v>147</v>
      </c>
      <c r="E46" s="1">
        <v>44965</v>
      </c>
      <c r="F46" s="1">
        <v>44971</v>
      </c>
      <c r="G46" s="2">
        <v>40386915</v>
      </c>
      <c r="H46" s="2">
        <v>-3698030</v>
      </c>
    </row>
    <row r="47" spans="1:8" x14ac:dyDescent="0.3">
      <c r="A47" t="s">
        <v>148</v>
      </c>
      <c r="B47" t="s">
        <v>149</v>
      </c>
      <c r="C47" t="s">
        <v>150</v>
      </c>
      <c r="D47" t="s">
        <v>151</v>
      </c>
      <c r="E47" s="1">
        <v>45124</v>
      </c>
      <c r="F47" s="1">
        <v>45130</v>
      </c>
      <c r="G47" s="2">
        <v>40418217</v>
      </c>
      <c r="H47" s="2">
        <v>-3619300</v>
      </c>
    </row>
    <row r="48" spans="1:8" x14ac:dyDescent="0.3">
      <c r="A48" t="s">
        <v>152</v>
      </c>
      <c r="B48" t="s">
        <v>153</v>
      </c>
      <c r="C48" t="s">
        <v>154</v>
      </c>
      <c r="D48" t="s">
        <v>155</v>
      </c>
      <c r="E48" s="1">
        <v>45085</v>
      </c>
      <c r="F48" s="1">
        <v>45091</v>
      </c>
      <c r="G48" s="2">
        <v>40434280</v>
      </c>
      <c r="H48" s="2">
        <v>-3605350</v>
      </c>
    </row>
    <row r="49" spans="1:8" x14ac:dyDescent="0.3">
      <c r="A49" t="s">
        <v>156</v>
      </c>
      <c r="B49" t="s">
        <v>153</v>
      </c>
      <c r="C49" t="s">
        <v>154</v>
      </c>
      <c r="D49" t="s">
        <v>157</v>
      </c>
      <c r="E49" s="1">
        <v>45085</v>
      </c>
      <c r="F49" s="1">
        <v>45091</v>
      </c>
      <c r="G49" s="2">
        <v>40434600</v>
      </c>
      <c r="H49" s="2">
        <v>-3605480</v>
      </c>
    </row>
    <row r="50" spans="1:8" x14ac:dyDescent="0.3">
      <c r="A50" t="s">
        <v>158</v>
      </c>
      <c r="B50" t="s">
        <v>153</v>
      </c>
      <c r="C50" t="s">
        <v>159</v>
      </c>
      <c r="D50" t="s">
        <v>160</v>
      </c>
      <c r="E50" s="1">
        <v>45086</v>
      </c>
      <c r="F50" s="1">
        <v>45092</v>
      </c>
      <c r="G50" s="2">
        <v>40433420</v>
      </c>
      <c r="H50" s="2">
        <v>-3620420</v>
      </c>
    </row>
    <row r="51" spans="1:8" x14ac:dyDescent="0.3">
      <c r="A51" t="s">
        <v>161</v>
      </c>
      <c r="B51" t="s">
        <v>153</v>
      </c>
      <c r="C51" t="s">
        <v>159</v>
      </c>
      <c r="D51" t="s">
        <v>162</v>
      </c>
      <c r="E51" s="1">
        <v>45086</v>
      </c>
      <c r="F51" s="1">
        <v>45092</v>
      </c>
      <c r="G51" s="2">
        <v>40433420</v>
      </c>
      <c r="H51" s="2">
        <v>-3620420</v>
      </c>
    </row>
    <row r="52" spans="1:8" x14ac:dyDescent="0.3">
      <c r="A52" t="s">
        <v>163</v>
      </c>
      <c r="B52" t="s">
        <v>153</v>
      </c>
      <c r="C52" t="s">
        <v>164</v>
      </c>
      <c r="D52" t="s">
        <v>155</v>
      </c>
      <c r="E52" s="1">
        <v>45086</v>
      </c>
      <c r="F52" s="1">
        <v>45092</v>
      </c>
      <c r="G52" s="2">
        <v>40434780</v>
      </c>
      <c r="H52" s="2">
        <v>-3611150</v>
      </c>
    </row>
    <row r="53" spans="1:8" x14ac:dyDescent="0.3">
      <c r="A53" t="s">
        <v>165</v>
      </c>
      <c r="B53" t="s">
        <v>153</v>
      </c>
      <c r="C53" t="s">
        <v>164</v>
      </c>
      <c r="D53" t="s">
        <v>166</v>
      </c>
      <c r="E53" s="1">
        <v>45086</v>
      </c>
      <c r="F53" s="1">
        <v>45092</v>
      </c>
      <c r="G53" s="2">
        <v>40434780</v>
      </c>
      <c r="H53" s="2">
        <v>-3611150</v>
      </c>
    </row>
    <row r="54" spans="1:8" x14ac:dyDescent="0.3">
      <c r="A54" t="s">
        <v>167</v>
      </c>
      <c r="B54" t="e" cm="1">
        <f t="array" ref="B54">- Avenida ARCO DE LA VICTORIA (CENTRAL)</f>
        <v>#NAME?</v>
      </c>
      <c r="C54" t="s">
        <v>168</v>
      </c>
      <c r="D54" t="s">
        <v>169</v>
      </c>
      <c r="E54" s="1">
        <v>44965</v>
      </c>
      <c r="F54" s="1">
        <v>44971</v>
      </c>
      <c r="G54" s="2">
        <v>40438350</v>
      </c>
      <c r="H54" s="2">
        <v>-3724880</v>
      </c>
    </row>
    <row r="55" spans="1:8" x14ac:dyDescent="0.3">
      <c r="A55" t="s">
        <v>170</v>
      </c>
      <c r="B55" t="s">
        <v>171</v>
      </c>
      <c r="C55" t="s">
        <v>168</v>
      </c>
      <c r="D55" t="s">
        <v>172</v>
      </c>
      <c r="E55" s="1">
        <v>44965</v>
      </c>
      <c r="F55" s="1">
        <v>44971</v>
      </c>
      <c r="G55" s="2">
        <v>40438533</v>
      </c>
      <c r="H55" s="2">
        <v>-3724620</v>
      </c>
    </row>
    <row r="56" spans="1:8" x14ac:dyDescent="0.3">
      <c r="A56" t="s">
        <v>173</v>
      </c>
      <c r="B56" t="s">
        <v>174</v>
      </c>
      <c r="C56" t="s">
        <v>175</v>
      </c>
      <c r="D56" t="s">
        <v>176</v>
      </c>
      <c r="E56" s="1">
        <v>45077</v>
      </c>
      <c r="F56" s="1">
        <v>45083</v>
      </c>
      <c r="G56" s="2">
        <v>40411390</v>
      </c>
      <c r="H56" s="2">
        <v>-3655000</v>
      </c>
    </row>
    <row r="57" spans="1:8" x14ac:dyDescent="0.3">
      <c r="A57" t="s">
        <v>177</v>
      </c>
      <c r="B57" t="s">
        <v>174</v>
      </c>
      <c r="C57" t="s">
        <v>175</v>
      </c>
      <c r="D57" t="s">
        <v>178</v>
      </c>
      <c r="E57" s="1">
        <v>45077</v>
      </c>
      <c r="F57" s="1">
        <v>45083</v>
      </c>
      <c r="G57" s="2">
        <v>40411540</v>
      </c>
      <c r="H57" s="2">
        <v>-3654840</v>
      </c>
    </row>
    <row r="58" spans="1:8" x14ac:dyDescent="0.3">
      <c r="A58" t="s">
        <v>179</v>
      </c>
      <c r="B58" t="s">
        <v>174</v>
      </c>
      <c r="C58" t="s">
        <v>180</v>
      </c>
      <c r="D58" t="s">
        <v>181</v>
      </c>
      <c r="E58" s="1">
        <v>45076</v>
      </c>
      <c r="F58" s="1">
        <v>45082</v>
      </c>
      <c r="G58" s="2">
        <v>40407990</v>
      </c>
      <c r="H58" s="2">
        <v>-3658060</v>
      </c>
    </row>
    <row r="59" spans="1:8" x14ac:dyDescent="0.3">
      <c r="A59" t="s">
        <v>182</v>
      </c>
      <c r="B59" t="s">
        <v>174</v>
      </c>
      <c r="C59" t="s">
        <v>180</v>
      </c>
      <c r="D59" t="s">
        <v>176</v>
      </c>
      <c r="E59" s="1">
        <v>45076</v>
      </c>
      <c r="F59" s="1">
        <v>45082</v>
      </c>
      <c r="G59" s="2">
        <v>40407990</v>
      </c>
      <c r="H59" s="2">
        <v>-3658060</v>
      </c>
    </row>
    <row r="60" spans="1:8" x14ac:dyDescent="0.3">
      <c r="A60" t="s">
        <v>183</v>
      </c>
      <c r="B60" t="s">
        <v>184</v>
      </c>
      <c r="C60" t="s">
        <v>185</v>
      </c>
      <c r="D60" t="s">
        <v>186</v>
      </c>
      <c r="E60" s="1">
        <v>44951</v>
      </c>
      <c r="F60" s="1">
        <v>44957</v>
      </c>
      <c r="G60" s="2">
        <v>40488070</v>
      </c>
      <c r="H60" s="2">
        <v>-3728500</v>
      </c>
    </row>
    <row r="61" spans="1:8" x14ac:dyDescent="0.3">
      <c r="A61" t="s">
        <v>187</v>
      </c>
      <c r="B61" t="s">
        <v>184</v>
      </c>
      <c r="C61" t="s">
        <v>185</v>
      </c>
      <c r="D61" t="s">
        <v>188</v>
      </c>
      <c r="E61" s="1">
        <v>44951</v>
      </c>
      <c r="F61" s="1">
        <v>44957</v>
      </c>
      <c r="G61" s="2">
        <v>40488070</v>
      </c>
      <c r="H61" s="2">
        <v>-3728500</v>
      </c>
    </row>
    <row r="62" spans="1:8" x14ac:dyDescent="0.3">
      <c r="A62" t="s">
        <v>189</v>
      </c>
      <c r="B62" t="s">
        <v>190</v>
      </c>
      <c r="C62" t="s">
        <v>191</v>
      </c>
      <c r="D62" t="s">
        <v>192</v>
      </c>
      <c r="E62" s="1">
        <v>45037</v>
      </c>
      <c r="F62" s="1">
        <v>45043</v>
      </c>
      <c r="G62" s="2">
        <v>40393263</v>
      </c>
      <c r="H62" s="2">
        <v>-3664231</v>
      </c>
    </row>
    <row r="63" spans="1:8" x14ac:dyDescent="0.3">
      <c r="A63" t="s">
        <v>193</v>
      </c>
      <c r="B63" t="s">
        <v>194</v>
      </c>
      <c r="C63" t="s">
        <v>195</v>
      </c>
      <c r="D63" t="s">
        <v>196</v>
      </c>
      <c r="E63" s="1">
        <v>45071</v>
      </c>
      <c r="F63" s="1">
        <v>45077</v>
      </c>
      <c r="G63" s="2">
        <v>40405150</v>
      </c>
      <c r="H63" s="2">
        <v>-3651500</v>
      </c>
    </row>
    <row r="64" spans="1:8" x14ac:dyDescent="0.3">
      <c r="A64" t="s">
        <v>197</v>
      </c>
      <c r="B64" t="s">
        <v>194</v>
      </c>
      <c r="C64" t="s">
        <v>195</v>
      </c>
      <c r="D64" t="s">
        <v>198</v>
      </c>
      <c r="E64" s="1">
        <v>45071</v>
      </c>
      <c r="F64" s="1">
        <v>45077</v>
      </c>
      <c r="G64" s="2">
        <v>40405150</v>
      </c>
      <c r="H64" s="2">
        <v>-3651500</v>
      </c>
    </row>
    <row r="65" spans="1:8" x14ac:dyDescent="0.3">
      <c r="A65" t="s">
        <v>199</v>
      </c>
      <c r="B65" t="s">
        <v>200</v>
      </c>
      <c r="C65" t="s">
        <v>195</v>
      </c>
      <c r="D65" t="s">
        <v>198</v>
      </c>
      <c r="E65" s="1">
        <v>45071</v>
      </c>
      <c r="F65" s="1">
        <v>45077</v>
      </c>
      <c r="G65" s="2">
        <v>40405130</v>
      </c>
      <c r="H65" s="2">
        <v>-3651530</v>
      </c>
    </row>
    <row r="66" spans="1:8" x14ac:dyDescent="0.3">
      <c r="A66" t="s">
        <v>201</v>
      </c>
      <c r="B66" t="s">
        <v>202</v>
      </c>
      <c r="C66" t="s">
        <v>203</v>
      </c>
      <c r="D66" t="s">
        <v>204</v>
      </c>
      <c r="E66" s="1">
        <v>45037</v>
      </c>
      <c r="F66" s="1">
        <v>45043</v>
      </c>
      <c r="G66" s="2">
        <v>40398450</v>
      </c>
      <c r="H66" s="2">
        <v>-3645800</v>
      </c>
    </row>
    <row r="67" spans="1:8" x14ac:dyDescent="0.3">
      <c r="A67" t="s">
        <v>205</v>
      </c>
      <c r="B67" t="s">
        <v>202</v>
      </c>
      <c r="C67" t="s">
        <v>203</v>
      </c>
      <c r="D67" t="s">
        <v>206</v>
      </c>
      <c r="E67" s="1">
        <v>45037</v>
      </c>
      <c r="F67" s="1">
        <v>45043</v>
      </c>
      <c r="G67" s="2">
        <v>40398440</v>
      </c>
      <c r="H67" s="2">
        <v>-3645850</v>
      </c>
    </row>
    <row r="68" spans="1:8" x14ac:dyDescent="0.3">
      <c r="A68" t="s">
        <v>207</v>
      </c>
      <c r="B68" t="s">
        <v>208</v>
      </c>
      <c r="C68" t="s">
        <v>209</v>
      </c>
      <c r="D68" t="s">
        <v>210</v>
      </c>
      <c r="E68" s="1">
        <v>45006</v>
      </c>
      <c r="F68" s="1">
        <v>45012</v>
      </c>
      <c r="G68" s="2">
        <v>40452550</v>
      </c>
      <c r="H68" s="2">
        <v>-3719847</v>
      </c>
    </row>
    <row r="69" spans="1:8" x14ac:dyDescent="0.3">
      <c r="A69" t="s">
        <v>211</v>
      </c>
      <c r="B69" t="s">
        <v>212</v>
      </c>
      <c r="C69" t="s">
        <v>213</v>
      </c>
      <c r="D69" t="s">
        <v>214</v>
      </c>
      <c r="E69" s="1">
        <v>44958</v>
      </c>
      <c r="F69" s="1">
        <v>44964</v>
      </c>
      <c r="G69" s="2">
        <v>40477250</v>
      </c>
      <c r="H69" s="2">
        <v>-3741183</v>
      </c>
    </row>
    <row r="70" spans="1:8" x14ac:dyDescent="0.3">
      <c r="A70" t="s">
        <v>215</v>
      </c>
      <c r="B70" t="s">
        <v>212</v>
      </c>
      <c r="C70" t="s">
        <v>213</v>
      </c>
      <c r="D70" t="s">
        <v>216</v>
      </c>
      <c r="E70" s="1">
        <v>44959</v>
      </c>
      <c r="F70" s="1">
        <v>44965</v>
      </c>
      <c r="G70" s="2">
        <v>40477250</v>
      </c>
      <c r="H70" s="2">
        <v>-3741183</v>
      </c>
    </row>
    <row r="71" spans="1:8" x14ac:dyDescent="0.3">
      <c r="A71" t="s">
        <v>217</v>
      </c>
      <c r="B71" t="s">
        <v>218</v>
      </c>
      <c r="C71" t="s">
        <v>219</v>
      </c>
      <c r="D71" t="s">
        <v>220</v>
      </c>
      <c r="E71" s="1">
        <v>45062</v>
      </c>
      <c r="F71" s="1">
        <v>45068</v>
      </c>
      <c r="G71" s="2">
        <v>40408890</v>
      </c>
      <c r="H71" s="2">
        <v>-3609720</v>
      </c>
    </row>
    <row r="72" spans="1:8" x14ac:dyDescent="0.3">
      <c r="A72" t="s">
        <v>221</v>
      </c>
      <c r="B72" t="s">
        <v>218</v>
      </c>
      <c r="C72" t="s">
        <v>219</v>
      </c>
      <c r="D72" t="s">
        <v>222</v>
      </c>
      <c r="E72" s="1">
        <v>45062</v>
      </c>
      <c r="F72" s="1">
        <v>45068</v>
      </c>
      <c r="G72" s="2">
        <v>40408850</v>
      </c>
      <c r="H72" s="2">
        <v>-3609650</v>
      </c>
    </row>
    <row r="73" spans="1:8" x14ac:dyDescent="0.3">
      <c r="A73" t="s">
        <v>223</v>
      </c>
      <c r="B73" t="s">
        <v>224</v>
      </c>
      <c r="C73" t="s">
        <v>225</v>
      </c>
      <c r="D73" t="s">
        <v>226</v>
      </c>
      <c r="E73" s="1">
        <v>45099</v>
      </c>
      <c r="F73" s="1">
        <v>45105</v>
      </c>
      <c r="G73" s="2">
        <v>40439280</v>
      </c>
      <c r="H73" s="2">
        <v>-3639170</v>
      </c>
    </row>
    <row r="74" spans="1:8" x14ac:dyDescent="0.3">
      <c r="A74" t="s">
        <v>227</v>
      </c>
      <c r="B74" t="s">
        <v>224</v>
      </c>
      <c r="C74" t="s">
        <v>225</v>
      </c>
      <c r="D74" t="s">
        <v>228</v>
      </c>
      <c r="E74" s="1">
        <v>45099</v>
      </c>
      <c r="F74" s="1">
        <v>45105</v>
      </c>
      <c r="G74" s="2">
        <v>40439430</v>
      </c>
      <c r="H74" s="2">
        <v>-3639390</v>
      </c>
    </row>
    <row r="75" spans="1:8" x14ac:dyDescent="0.3">
      <c r="A75" t="s">
        <v>229</v>
      </c>
      <c r="B75" t="s">
        <v>224</v>
      </c>
      <c r="C75" t="s">
        <v>230</v>
      </c>
      <c r="D75" t="s">
        <v>231</v>
      </c>
      <c r="E75" s="1">
        <v>45170</v>
      </c>
      <c r="F75" s="1">
        <v>45176</v>
      </c>
      <c r="G75" s="2">
        <v>40445760</v>
      </c>
      <c r="H75" s="2">
        <v>-3647210</v>
      </c>
    </row>
    <row r="76" spans="1:8" x14ac:dyDescent="0.3">
      <c r="A76" t="s">
        <v>232</v>
      </c>
      <c r="B76" t="s">
        <v>224</v>
      </c>
      <c r="C76" t="s">
        <v>230</v>
      </c>
      <c r="D76" t="s">
        <v>231</v>
      </c>
      <c r="E76" s="1">
        <v>45170</v>
      </c>
      <c r="F76" s="1">
        <v>45176</v>
      </c>
      <c r="G76" s="2">
        <v>40445760</v>
      </c>
      <c r="H76" s="2">
        <v>-3647210</v>
      </c>
    </row>
    <row r="77" spans="1:8" x14ac:dyDescent="0.3">
      <c r="A77" t="s">
        <v>233</v>
      </c>
      <c r="B77" t="s">
        <v>234</v>
      </c>
      <c r="C77" t="s">
        <v>235</v>
      </c>
      <c r="D77" t="s">
        <v>236</v>
      </c>
      <c r="E77" s="1">
        <v>44954</v>
      </c>
      <c r="F77" s="1">
        <v>44960</v>
      </c>
      <c r="G77" s="2">
        <v>40482250</v>
      </c>
      <c r="H77" s="2">
        <v>-3698282</v>
      </c>
    </row>
    <row r="78" spans="1:8" x14ac:dyDescent="0.3">
      <c r="A78" t="s">
        <v>237</v>
      </c>
      <c r="B78" t="s">
        <v>234</v>
      </c>
      <c r="C78" t="s">
        <v>235</v>
      </c>
      <c r="D78" t="s">
        <v>238</v>
      </c>
      <c r="E78" s="1">
        <v>44954</v>
      </c>
      <c r="F78" s="1">
        <v>44960</v>
      </c>
      <c r="G78" s="2">
        <v>40482340</v>
      </c>
      <c r="H78" s="2">
        <v>-3698170</v>
      </c>
    </row>
    <row r="79" spans="1:8" x14ac:dyDescent="0.3">
      <c r="A79" t="s">
        <v>239</v>
      </c>
      <c r="B79" t="s">
        <v>240</v>
      </c>
      <c r="C79" t="s">
        <v>241</v>
      </c>
      <c r="D79" t="s">
        <v>242</v>
      </c>
      <c r="E79" s="1">
        <v>45092</v>
      </c>
      <c r="F79" s="1">
        <v>45098</v>
      </c>
      <c r="G79" s="2">
        <v>40429750</v>
      </c>
      <c r="H79" s="2">
        <v>-3642090</v>
      </c>
    </row>
    <row r="80" spans="1:8" x14ac:dyDescent="0.3">
      <c r="A80" t="s">
        <v>243</v>
      </c>
      <c r="B80" t="s">
        <v>240</v>
      </c>
      <c r="C80" t="s">
        <v>241</v>
      </c>
      <c r="D80" t="s">
        <v>244</v>
      </c>
      <c r="E80" s="1">
        <v>45092</v>
      </c>
      <c r="F80" s="1">
        <v>45098</v>
      </c>
      <c r="G80" s="2">
        <v>40429750</v>
      </c>
      <c r="H80" s="2">
        <v>-3642090</v>
      </c>
    </row>
    <row r="81" spans="1:8" x14ac:dyDescent="0.3">
      <c r="A81" t="s">
        <v>245</v>
      </c>
      <c r="B81" t="s">
        <v>246</v>
      </c>
      <c r="C81" t="s">
        <v>247</v>
      </c>
      <c r="D81" t="s">
        <v>248</v>
      </c>
      <c r="E81" s="1">
        <v>44978</v>
      </c>
      <c r="F81" s="1">
        <v>44984</v>
      </c>
      <c r="G81" s="2">
        <v>40473080</v>
      </c>
      <c r="H81" s="2">
        <v>-3700560</v>
      </c>
    </row>
    <row r="82" spans="1:8" x14ac:dyDescent="0.3">
      <c r="A82" t="s">
        <v>249</v>
      </c>
      <c r="B82" t="s">
        <v>246</v>
      </c>
      <c r="C82" t="s">
        <v>247</v>
      </c>
      <c r="D82" t="s">
        <v>250</v>
      </c>
      <c r="E82" s="1">
        <v>44978</v>
      </c>
      <c r="F82" s="1">
        <v>44984</v>
      </c>
      <c r="G82" s="2">
        <v>40473080</v>
      </c>
      <c r="H82" s="2">
        <v>-3700560</v>
      </c>
    </row>
    <row r="83" spans="1:8" x14ac:dyDescent="0.3">
      <c r="A83" t="s">
        <v>251</v>
      </c>
      <c r="B83" t="s">
        <v>252</v>
      </c>
      <c r="C83" t="s">
        <v>253</v>
      </c>
      <c r="D83" t="s">
        <v>254</v>
      </c>
      <c r="E83" s="1">
        <v>44992</v>
      </c>
      <c r="F83" s="1">
        <v>44998</v>
      </c>
      <c r="G83" s="2">
        <v>40399280</v>
      </c>
      <c r="H83" s="2">
        <v>-3604420</v>
      </c>
    </row>
    <row r="84" spans="1:8" x14ac:dyDescent="0.3">
      <c r="A84" t="s">
        <v>255</v>
      </c>
      <c r="B84" t="s">
        <v>252</v>
      </c>
      <c r="C84" t="s">
        <v>253</v>
      </c>
      <c r="D84" t="s">
        <v>256</v>
      </c>
      <c r="E84" s="1">
        <v>44992</v>
      </c>
      <c r="F84" s="1">
        <v>44998</v>
      </c>
      <c r="G84" s="2">
        <v>40399260</v>
      </c>
      <c r="H84" s="2">
        <v>-3604370</v>
      </c>
    </row>
    <row r="85" spans="1:8" x14ac:dyDescent="0.3">
      <c r="A85" t="s">
        <v>257</v>
      </c>
      <c r="B85" t="s">
        <v>258</v>
      </c>
      <c r="C85" t="s">
        <v>259</v>
      </c>
      <c r="D85" t="s">
        <v>260</v>
      </c>
      <c r="E85" s="1">
        <v>45100</v>
      </c>
      <c r="F85" s="1">
        <v>45106</v>
      </c>
      <c r="G85" s="2">
        <v>40442150</v>
      </c>
      <c r="H85" s="2">
        <v>-3654200</v>
      </c>
    </row>
    <row r="86" spans="1:8" x14ac:dyDescent="0.3">
      <c r="A86" t="s">
        <v>261</v>
      </c>
      <c r="B86" t="s">
        <v>258</v>
      </c>
      <c r="C86" t="s">
        <v>259</v>
      </c>
      <c r="D86" t="s">
        <v>262</v>
      </c>
      <c r="E86" s="1">
        <v>45100</v>
      </c>
      <c r="F86" s="1">
        <v>45106</v>
      </c>
      <c r="G86" s="2">
        <v>40442150</v>
      </c>
      <c r="H86" s="2">
        <v>-3654200</v>
      </c>
    </row>
    <row r="87" spans="1:8" x14ac:dyDescent="0.3">
      <c r="A87" t="s">
        <v>263</v>
      </c>
      <c r="B87" t="s">
        <v>264</v>
      </c>
      <c r="C87" t="s">
        <v>265</v>
      </c>
      <c r="D87" t="s">
        <v>266</v>
      </c>
      <c r="E87" s="1">
        <v>44960</v>
      </c>
      <c r="F87" s="1">
        <v>44966</v>
      </c>
      <c r="G87" s="2">
        <v>40460657</v>
      </c>
      <c r="H87" s="2">
        <v>-3790433</v>
      </c>
    </row>
    <row r="88" spans="1:8" x14ac:dyDescent="0.3">
      <c r="A88" t="s">
        <v>267</v>
      </c>
      <c r="B88" t="s">
        <v>268</v>
      </c>
      <c r="C88" t="s">
        <v>269</v>
      </c>
      <c r="D88" t="s">
        <v>270</v>
      </c>
      <c r="E88" s="1">
        <v>44943</v>
      </c>
      <c r="F88" s="1">
        <v>44949</v>
      </c>
      <c r="G88" s="2">
        <v>40483730</v>
      </c>
      <c r="H88" s="2">
        <v>-3689280</v>
      </c>
    </row>
    <row r="89" spans="1:8" x14ac:dyDescent="0.3">
      <c r="A89" t="s">
        <v>271</v>
      </c>
      <c r="B89" t="s">
        <v>268</v>
      </c>
      <c r="C89" t="s">
        <v>269</v>
      </c>
      <c r="D89" t="s">
        <v>272</v>
      </c>
      <c r="E89" s="1">
        <v>44943</v>
      </c>
      <c r="F89" s="1">
        <v>44949</v>
      </c>
      <c r="G89" s="2">
        <v>40483730</v>
      </c>
      <c r="H89" s="2">
        <v>-3689280</v>
      </c>
    </row>
    <row r="90" spans="1:8" x14ac:dyDescent="0.3">
      <c r="A90" t="s">
        <v>273</v>
      </c>
      <c r="B90" t="s">
        <v>274</v>
      </c>
      <c r="C90" t="s">
        <v>275</v>
      </c>
      <c r="D90" t="s">
        <v>276</v>
      </c>
      <c r="E90" s="1">
        <v>45037</v>
      </c>
      <c r="F90" s="1">
        <v>45043</v>
      </c>
      <c r="G90" s="2">
        <v>40396130</v>
      </c>
      <c r="H90" s="2">
        <v>-3653100</v>
      </c>
    </row>
    <row r="91" spans="1:8" x14ac:dyDescent="0.3">
      <c r="A91" t="s">
        <v>277</v>
      </c>
      <c r="B91" t="s">
        <v>274</v>
      </c>
      <c r="C91" t="s">
        <v>275</v>
      </c>
      <c r="D91" t="s">
        <v>278</v>
      </c>
      <c r="E91" s="1">
        <v>45037</v>
      </c>
      <c r="F91" s="1">
        <v>45043</v>
      </c>
      <c r="G91" s="2">
        <v>40396172</v>
      </c>
      <c r="H91" s="2">
        <v>-3653084</v>
      </c>
    </row>
    <row r="92" spans="1:8" x14ac:dyDescent="0.3">
      <c r="A92" t="s">
        <v>279</v>
      </c>
      <c r="B92" t="s">
        <v>274</v>
      </c>
      <c r="C92" t="s">
        <v>280</v>
      </c>
      <c r="D92" t="s">
        <v>281</v>
      </c>
      <c r="E92" s="1">
        <v>45037</v>
      </c>
      <c r="F92" s="1">
        <v>45043</v>
      </c>
      <c r="G92" s="2">
        <v>40394300</v>
      </c>
      <c r="H92" s="2">
        <v>-3642800</v>
      </c>
    </row>
    <row r="93" spans="1:8" x14ac:dyDescent="0.3">
      <c r="A93" t="s">
        <v>282</v>
      </c>
      <c r="B93" t="s">
        <v>274</v>
      </c>
      <c r="C93" t="s">
        <v>280</v>
      </c>
      <c r="D93" t="s">
        <v>283</v>
      </c>
      <c r="E93" s="1">
        <v>45037</v>
      </c>
      <c r="F93" s="1">
        <v>45043</v>
      </c>
      <c r="G93" s="2">
        <v>40394475</v>
      </c>
      <c r="H93" s="2">
        <v>-3642984</v>
      </c>
    </row>
    <row r="94" spans="1:8" x14ac:dyDescent="0.3">
      <c r="A94" t="s">
        <v>284</v>
      </c>
      <c r="B94" t="s">
        <v>285</v>
      </c>
      <c r="C94" t="s">
        <v>286</v>
      </c>
      <c r="D94" t="s">
        <v>287</v>
      </c>
      <c r="E94" s="1">
        <v>44947</v>
      </c>
      <c r="F94" s="1">
        <v>44953</v>
      </c>
      <c r="G94" s="2">
        <v>40347320</v>
      </c>
      <c r="H94" s="2">
        <v>-3677450</v>
      </c>
    </row>
    <row r="95" spans="1:8" x14ac:dyDescent="0.3">
      <c r="A95" t="s">
        <v>288</v>
      </c>
      <c r="B95" t="s">
        <v>285</v>
      </c>
      <c r="C95" t="s">
        <v>286</v>
      </c>
      <c r="D95" t="s">
        <v>289</v>
      </c>
      <c r="E95" s="1">
        <v>44947</v>
      </c>
      <c r="F95" s="1">
        <v>44953</v>
      </c>
      <c r="G95" s="2">
        <v>40347356</v>
      </c>
      <c r="H95" s="2">
        <v>-3677175</v>
      </c>
    </row>
    <row r="96" spans="1:8" x14ac:dyDescent="0.3">
      <c r="A96" t="s">
        <v>290</v>
      </c>
      <c r="B96" t="s">
        <v>291</v>
      </c>
      <c r="C96" t="s">
        <v>292</v>
      </c>
      <c r="D96" t="s">
        <v>293</v>
      </c>
      <c r="E96" s="1">
        <v>45183</v>
      </c>
      <c r="F96" s="1">
        <v>45189</v>
      </c>
      <c r="G96" s="2">
        <v>40409472</v>
      </c>
      <c r="H96" s="2">
        <v>-3552919</v>
      </c>
    </row>
    <row r="97" spans="1:8" x14ac:dyDescent="0.3">
      <c r="A97" t="s">
        <v>294</v>
      </c>
      <c r="B97" t="s">
        <v>295</v>
      </c>
      <c r="C97" t="s">
        <v>296</v>
      </c>
      <c r="D97" t="s">
        <v>297</v>
      </c>
      <c r="E97" s="1">
        <v>45076</v>
      </c>
      <c r="F97" s="1">
        <v>45082</v>
      </c>
      <c r="G97" s="2">
        <v>40403060</v>
      </c>
      <c r="H97" s="2">
        <v>-3653010</v>
      </c>
    </row>
    <row r="98" spans="1:8" x14ac:dyDescent="0.3">
      <c r="A98" t="s">
        <v>298</v>
      </c>
      <c r="B98" t="s">
        <v>295</v>
      </c>
      <c r="C98" t="s">
        <v>296</v>
      </c>
      <c r="D98" t="s">
        <v>299</v>
      </c>
      <c r="E98" s="1">
        <v>45076</v>
      </c>
      <c r="F98" s="1">
        <v>45082</v>
      </c>
      <c r="G98" s="2">
        <v>40403060</v>
      </c>
      <c r="H98" s="2">
        <v>-3653010</v>
      </c>
    </row>
    <row r="99" spans="1:8" x14ac:dyDescent="0.3">
      <c r="A99" t="s">
        <v>300</v>
      </c>
      <c r="B99" t="s">
        <v>301</v>
      </c>
      <c r="C99" t="s">
        <v>302</v>
      </c>
      <c r="D99" t="s">
        <v>206</v>
      </c>
      <c r="E99" s="1">
        <v>45037</v>
      </c>
      <c r="F99" s="1">
        <v>45043</v>
      </c>
      <c r="G99" s="2">
        <v>40396890</v>
      </c>
      <c r="H99" s="2">
        <v>-3645950</v>
      </c>
    </row>
    <row r="100" spans="1:8" x14ac:dyDescent="0.3">
      <c r="A100" t="s">
        <v>303</v>
      </c>
      <c r="B100" t="s">
        <v>301</v>
      </c>
      <c r="C100" t="s">
        <v>302</v>
      </c>
      <c r="D100" t="s">
        <v>304</v>
      </c>
      <c r="E100" s="1">
        <v>45037</v>
      </c>
      <c r="F100" s="1">
        <v>45043</v>
      </c>
      <c r="G100" s="2">
        <v>40396849</v>
      </c>
      <c r="H100" s="2">
        <v>-3646002</v>
      </c>
    </row>
    <row r="101" spans="1:8" x14ac:dyDescent="0.3">
      <c r="A101" t="s">
        <v>305</v>
      </c>
      <c r="B101" t="s">
        <v>306</v>
      </c>
      <c r="C101" t="s">
        <v>307</v>
      </c>
      <c r="D101" t="s">
        <v>308</v>
      </c>
      <c r="E101" s="1">
        <v>44987</v>
      </c>
      <c r="F101" s="1">
        <v>44993</v>
      </c>
      <c r="G101" s="2">
        <v>40402130</v>
      </c>
      <c r="H101" s="2">
        <v>-3591320</v>
      </c>
    </row>
    <row r="102" spans="1:8" x14ac:dyDescent="0.3">
      <c r="A102" t="s">
        <v>309</v>
      </c>
      <c r="B102" t="s">
        <v>306</v>
      </c>
      <c r="C102" t="s">
        <v>307</v>
      </c>
      <c r="D102" t="s">
        <v>310</v>
      </c>
      <c r="E102" s="1">
        <v>44987</v>
      </c>
      <c r="F102" s="1">
        <v>44993</v>
      </c>
      <c r="G102" s="2">
        <v>40402150</v>
      </c>
      <c r="H102" s="2">
        <v>-3591310</v>
      </c>
    </row>
    <row r="103" spans="1:8" x14ac:dyDescent="0.3">
      <c r="A103" t="s">
        <v>311</v>
      </c>
      <c r="B103" t="s">
        <v>312</v>
      </c>
      <c r="C103" t="s">
        <v>313</v>
      </c>
      <c r="D103" t="s">
        <v>314</v>
      </c>
      <c r="E103" s="1">
        <v>44973</v>
      </c>
      <c r="F103" s="1">
        <v>44980</v>
      </c>
      <c r="G103" s="2">
        <v>40376570</v>
      </c>
      <c r="H103" s="2">
        <v>-3654150</v>
      </c>
    </row>
    <row r="104" spans="1:8" x14ac:dyDescent="0.3">
      <c r="A104" t="s">
        <v>315</v>
      </c>
      <c r="B104" t="s">
        <v>312</v>
      </c>
      <c r="C104" t="s">
        <v>313</v>
      </c>
      <c r="D104" t="s">
        <v>316</v>
      </c>
      <c r="E104" s="1">
        <v>44973</v>
      </c>
      <c r="F104" s="1">
        <v>44980</v>
      </c>
      <c r="G104" s="2">
        <v>40376570</v>
      </c>
      <c r="H104" s="2">
        <v>-3654150</v>
      </c>
    </row>
    <row r="105" spans="1:8" x14ac:dyDescent="0.3">
      <c r="A105" t="s">
        <v>317</v>
      </c>
      <c r="B105" t="s">
        <v>318</v>
      </c>
      <c r="C105" t="s">
        <v>319</v>
      </c>
      <c r="D105" t="s">
        <v>320</v>
      </c>
      <c r="E105" s="1">
        <v>44972</v>
      </c>
      <c r="F105" s="1">
        <v>44978</v>
      </c>
      <c r="G105" s="2">
        <v>40479900</v>
      </c>
      <c r="H105" s="2">
        <v>-3675740</v>
      </c>
    </row>
    <row r="106" spans="1:8" x14ac:dyDescent="0.3">
      <c r="A106" t="s">
        <v>321</v>
      </c>
      <c r="B106" t="s">
        <v>318</v>
      </c>
      <c r="C106" t="s">
        <v>319</v>
      </c>
      <c r="D106" t="s">
        <v>322</v>
      </c>
      <c r="E106" s="1">
        <v>44972</v>
      </c>
      <c r="F106" s="1">
        <v>44978</v>
      </c>
      <c r="G106" s="2">
        <v>40479720</v>
      </c>
      <c r="H106" s="2">
        <v>-3675690</v>
      </c>
    </row>
    <row r="107" spans="1:8" x14ac:dyDescent="0.3">
      <c r="A107" t="s">
        <v>323</v>
      </c>
      <c r="B107" t="s">
        <v>318</v>
      </c>
      <c r="C107" t="s">
        <v>324</v>
      </c>
      <c r="D107" t="s">
        <v>325</v>
      </c>
      <c r="E107" s="1">
        <v>44972</v>
      </c>
      <c r="F107" s="1">
        <v>44978</v>
      </c>
      <c r="G107" s="2">
        <v>40470510</v>
      </c>
      <c r="H107" s="2">
        <v>-3676210</v>
      </c>
    </row>
    <row r="108" spans="1:8" x14ac:dyDescent="0.3">
      <c r="A108" t="s">
        <v>326</v>
      </c>
      <c r="B108" t="s">
        <v>318</v>
      </c>
      <c r="C108" t="s">
        <v>324</v>
      </c>
      <c r="D108" t="s">
        <v>327</v>
      </c>
      <c r="E108" s="1">
        <v>44972</v>
      </c>
      <c r="F108" s="1">
        <v>44978</v>
      </c>
      <c r="G108" s="2">
        <v>40470690</v>
      </c>
      <c r="H108" s="2">
        <v>-3676330</v>
      </c>
    </row>
    <row r="109" spans="1:8" x14ac:dyDescent="0.3">
      <c r="A109" t="s">
        <v>328</v>
      </c>
      <c r="B109" t="s">
        <v>329</v>
      </c>
      <c r="C109" t="s">
        <v>330</v>
      </c>
      <c r="D109" t="s">
        <v>331</v>
      </c>
      <c r="E109" s="1">
        <v>45190</v>
      </c>
      <c r="F109" s="1">
        <v>45196</v>
      </c>
      <c r="G109" s="2">
        <v>40410290</v>
      </c>
      <c r="H109" s="2">
        <v>-3651810</v>
      </c>
    </row>
    <row r="110" spans="1:8" x14ac:dyDescent="0.3">
      <c r="A110" t="s">
        <v>332</v>
      </c>
      <c r="B110" t="s">
        <v>329</v>
      </c>
      <c r="C110" t="s">
        <v>330</v>
      </c>
      <c r="D110" t="s">
        <v>333</v>
      </c>
      <c r="E110" s="1">
        <v>45190</v>
      </c>
      <c r="F110" s="1">
        <v>45196</v>
      </c>
      <c r="G110" s="2">
        <v>40410290</v>
      </c>
      <c r="H110" s="2">
        <v>-3651810</v>
      </c>
    </row>
    <row r="111" spans="1:8" x14ac:dyDescent="0.3">
      <c r="A111" t="s">
        <v>334</v>
      </c>
      <c r="B111" t="s">
        <v>335</v>
      </c>
      <c r="C111" t="s">
        <v>336</v>
      </c>
      <c r="D111" t="s">
        <v>337</v>
      </c>
      <c r="E111" s="1">
        <v>45182</v>
      </c>
      <c r="F111" s="1">
        <v>45188</v>
      </c>
      <c r="G111" s="2">
        <v>40512261</v>
      </c>
      <c r="H111" s="2">
        <v>-3664699</v>
      </c>
    </row>
    <row r="112" spans="1:8" x14ac:dyDescent="0.3">
      <c r="A112" t="s">
        <v>338</v>
      </c>
      <c r="B112" t="s">
        <v>335</v>
      </c>
      <c r="C112" t="s">
        <v>339</v>
      </c>
      <c r="D112" t="s">
        <v>337</v>
      </c>
      <c r="E112" s="1">
        <v>45182</v>
      </c>
      <c r="F112" s="1">
        <v>45188</v>
      </c>
      <c r="G112" s="2">
        <v>40512573</v>
      </c>
      <c r="H112" s="2">
        <v>-3665117</v>
      </c>
    </row>
    <row r="113" spans="1:8" x14ac:dyDescent="0.3">
      <c r="A113" t="s">
        <v>340</v>
      </c>
      <c r="B113" t="s">
        <v>335</v>
      </c>
      <c r="C113" t="s">
        <v>339</v>
      </c>
      <c r="D113" t="s">
        <v>157</v>
      </c>
      <c r="E113" s="1">
        <v>45182</v>
      </c>
      <c r="F113" s="1">
        <v>45188</v>
      </c>
      <c r="G113" s="2">
        <v>40512890</v>
      </c>
      <c r="H113" s="2">
        <v>-3664902</v>
      </c>
    </row>
    <row r="114" spans="1:8" x14ac:dyDescent="0.3">
      <c r="A114" t="s">
        <v>341</v>
      </c>
      <c r="B114" t="s">
        <v>335</v>
      </c>
      <c r="C114" t="s">
        <v>336</v>
      </c>
      <c r="D114" t="s">
        <v>71</v>
      </c>
      <c r="E114" s="1">
        <v>45182</v>
      </c>
      <c r="F114" s="1">
        <v>45188</v>
      </c>
      <c r="G114" s="2">
        <v>40512871</v>
      </c>
      <c r="H114" s="2">
        <v>-3665293</v>
      </c>
    </row>
    <row r="115" spans="1:8" x14ac:dyDescent="0.3">
      <c r="A115" t="s">
        <v>342</v>
      </c>
      <c r="B115" t="s">
        <v>343</v>
      </c>
      <c r="C115" t="s">
        <v>344</v>
      </c>
      <c r="D115" t="s">
        <v>345</v>
      </c>
      <c r="E115" s="1">
        <v>45176</v>
      </c>
      <c r="F115" s="1">
        <v>45182</v>
      </c>
      <c r="G115" s="2">
        <v>40446330</v>
      </c>
      <c r="H115" s="2">
        <v>-3582460</v>
      </c>
    </row>
    <row r="116" spans="1:8" x14ac:dyDescent="0.3">
      <c r="A116" t="s">
        <v>346</v>
      </c>
      <c r="B116" t="s">
        <v>343</v>
      </c>
      <c r="C116" t="s">
        <v>344</v>
      </c>
      <c r="D116" t="s">
        <v>347</v>
      </c>
      <c r="E116" s="1">
        <v>45176</v>
      </c>
      <c r="F116" s="1">
        <v>45182</v>
      </c>
      <c r="G116" s="2">
        <v>40446330</v>
      </c>
      <c r="H116" s="2">
        <v>-3582460</v>
      </c>
    </row>
    <row r="117" spans="1:8" x14ac:dyDescent="0.3">
      <c r="A117" t="s">
        <v>348</v>
      </c>
      <c r="B117" t="s">
        <v>349</v>
      </c>
      <c r="C117" t="s">
        <v>350</v>
      </c>
      <c r="D117" t="s">
        <v>351</v>
      </c>
      <c r="E117" s="1">
        <v>45029</v>
      </c>
      <c r="F117" s="1">
        <v>45035</v>
      </c>
      <c r="G117" s="2">
        <v>40381869</v>
      </c>
      <c r="H117" s="2">
        <v>-3663996</v>
      </c>
    </row>
    <row r="118" spans="1:8" x14ac:dyDescent="0.3">
      <c r="A118" t="s">
        <v>352</v>
      </c>
      <c r="B118" t="s">
        <v>353</v>
      </c>
      <c r="C118" t="s">
        <v>354</v>
      </c>
      <c r="D118" t="s">
        <v>355</v>
      </c>
      <c r="E118" s="1">
        <v>45029</v>
      </c>
      <c r="F118" s="1">
        <v>45035</v>
      </c>
      <c r="G118" s="2">
        <v>40382171</v>
      </c>
      <c r="H118" s="2">
        <v>-3663891</v>
      </c>
    </row>
    <row r="119" spans="1:8" x14ac:dyDescent="0.3">
      <c r="A119" t="s">
        <v>356</v>
      </c>
      <c r="B119" t="s">
        <v>357</v>
      </c>
      <c r="C119" t="s">
        <v>358</v>
      </c>
      <c r="D119" t="s">
        <v>359</v>
      </c>
      <c r="E119" s="1">
        <v>45063</v>
      </c>
      <c r="F119" s="1">
        <v>45069</v>
      </c>
      <c r="G119" s="2">
        <v>40420640</v>
      </c>
      <c r="H119" s="2">
        <v>-3611280</v>
      </c>
    </row>
    <row r="120" spans="1:8" x14ac:dyDescent="0.3">
      <c r="A120" t="s">
        <v>360</v>
      </c>
      <c r="B120" t="s">
        <v>357</v>
      </c>
      <c r="C120" t="s">
        <v>358</v>
      </c>
      <c r="D120" t="s">
        <v>361</v>
      </c>
      <c r="E120" s="1">
        <v>45063</v>
      </c>
      <c r="F120" s="1">
        <v>45069</v>
      </c>
      <c r="G120" s="2">
        <v>40420640</v>
      </c>
      <c r="H120" s="2">
        <v>-3611280</v>
      </c>
    </row>
    <row r="121" spans="1:8" x14ac:dyDescent="0.3">
      <c r="A121" t="s">
        <v>362</v>
      </c>
      <c r="B121" t="s">
        <v>357</v>
      </c>
      <c r="C121" t="s">
        <v>363</v>
      </c>
      <c r="D121" t="s">
        <v>364</v>
      </c>
      <c r="E121" s="1">
        <v>45063</v>
      </c>
      <c r="F121" s="1">
        <v>45069</v>
      </c>
      <c r="G121" s="2">
        <v>40410520</v>
      </c>
      <c r="H121" s="2">
        <v>-3609750</v>
      </c>
    </row>
    <row r="122" spans="1:8" x14ac:dyDescent="0.3">
      <c r="A122" t="s">
        <v>365</v>
      </c>
      <c r="B122" t="s">
        <v>357</v>
      </c>
      <c r="C122" t="s">
        <v>363</v>
      </c>
      <c r="D122" t="s">
        <v>71</v>
      </c>
      <c r="E122" s="1">
        <v>45063</v>
      </c>
      <c r="F122" s="1">
        <v>45069</v>
      </c>
      <c r="G122" s="2">
        <v>40410500</v>
      </c>
      <c r="H122" s="2">
        <v>-3609770</v>
      </c>
    </row>
    <row r="123" spans="1:8" x14ac:dyDescent="0.3">
      <c r="A123" t="s">
        <v>366</v>
      </c>
      <c r="B123" t="s">
        <v>367</v>
      </c>
      <c r="C123" t="s">
        <v>368</v>
      </c>
      <c r="D123" t="s">
        <v>369</v>
      </c>
      <c r="E123" s="1">
        <v>45177</v>
      </c>
      <c r="F123" s="1">
        <v>45183</v>
      </c>
      <c r="G123" s="2">
        <v>40458100</v>
      </c>
      <c r="H123" s="2">
        <v>-3584220</v>
      </c>
    </row>
    <row r="124" spans="1:8" x14ac:dyDescent="0.3">
      <c r="A124" t="s">
        <v>370</v>
      </c>
      <c r="B124" t="e" cm="1">
        <f t="array" ref="B124">- Avenida CANTABRIA</f>
        <v>#NAME?</v>
      </c>
      <c r="C124" t="s">
        <v>368</v>
      </c>
      <c r="D124" t="s">
        <v>369</v>
      </c>
      <c r="E124" s="1">
        <v>45177</v>
      </c>
      <c r="F124" s="1">
        <v>45183</v>
      </c>
      <c r="G124" s="2">
        <v>40458100</v>
      </c>
      <c r="H124" s="2">
        <v>-3584220</v>
      </c>
    </row>
    <row r="125" spans="1:8" x14ac:dyDescent="0.3">
      <c r="A125" t="s">
        <v>371</v>
      </c>
      <c r="B125" t="s">
        <v>372</v>
      </c>
      <c r="C125" t="s">
        <v>373</v>
      </c>
      <c r="D125" t="s">
        <v>374</v>
      </c>
      <c r="E125" s="1">
        <v>44960</v>
      </c>
      <c r="F125" s="1">
        <v>44966</v>
      </c>
      <c r="G125" s="2">
        <v>40475213</v>
      </c>
      <c r="H125" s="2">
        <v>-3741325</v>
      </c>
    </row>
    <row r="126" spans="1:8" x14ac:dyDescent="0.3">
      <c r="A126" t="s">
        <v>375</v>
      </c>
      <c r="B126" t="s">
        <v>372</v>
      </c>
      <c r="C126" t="s">
        <v>373</v>
      </c>
      <c r="D126" t="s">
        <v>376</v>
      </c>
      <c r="E126" s="1">
        <v>44960</v>
      </c>
      <c r="F126" s="1">
        <v>44966</v>
      </c>
      <c r="G126" s="2">
        <v>40475259</v>
      </c>
      <c r="H126" s="2">
        <v>-3741309</v>
      </c>
    </row>
    <row r="127" spans="1:8" x14ac:dyDescent="0.3">
      <c r="A127" t="s">
        <v>377</v>
      </c>
      <c r="B127" t="s">
        <v>378</v>
      </c>
      <c r="C127" t="s">
        <v>379</v>
      </c>
      <c r="D127" t="s">
        <v>380</v>
      </c>
      <c r="E127" s="1">
        <v>44954</v>
      </c>
      <c r="F127" s="1">
        <v>44960</v>
      </c>
      <c r="G127" s="2">
        <v>40357520</v>
      </c>
      <c r="H127" s="2">
        <v>-3714290</v>
      </c>
    </row>
    <row r="128" spans="1:8" x14ac:dyDescent="0.3">
      <c r="A128" t="s">
        <v>381</v>
      </c>
      <c r="B128" t="s">
        <v>382</v>
      </c>
      <c r="C128" t="s">
        <v>383</v>
      </c>
      <c r="D128" t="s">
        <v>384</v>
      </c>
      <c r="E128" s="1">
        <v>44954</v>
      </c>
      <c r="F128" s="1">
        <v>44960</v>
      </c>
      <c r="G128" s="2">
        <v>40357437</v>
      </c>
      <c r="H128" s="2">
        <v>-3714075</v>
      </c>
    </row>
    <row r="129" spans="1:8" x14ac:dyDescent="0.3">
      <c r="A129" t="s">
        <v>385</v>
      </c>
      <c r="B129" t="s">
        <v>386</v>
      </c>
      <c r="C129" t="s">
        <v>387</v>
      </c>
      <c r="D129" t="s">
        <v>376</v>
      </c>
      <c r="E129" s="1">
        <v>44958</v>
      </c>
      <c r="F129" s="1">
        <v>44964</v>
      </c>
      <c r="G129" s="2">
        <v>40477000</v>
      </c>
      <c r="H129" s="2">
        <v>-3739460</v>
      </c>
    </row>
    <row r="130" spans="1:8" x14ac:dyDescent="0.3">
      <c r="A130" t="s">
        <v>388</v>
      </c>
      <c r="B130" t="s">
        <v>386</v>
      </c>
      <c r="C130" t="s">
        <v>387</v>
      </c>
      <c r="D130" t="s">
        <v>389</v>
      </c>
      <c r="E130" s="1">
        <v>44958</v>
      </c>
      <c r="F130" s="1">
        <v>44964</v>
      </c>
      <c r="G130" s="2">
        <v>40477000</v>
      </c>
      <c r="H130" s="2">
        <v>-3739460</v>
      </c>
    </row>
    <row r="131" spans="1:8" x14ac:dyDescent="0.3">
      <c r="A131" t="s">
        <v>390</v>
      </c>
      <c r="B131" t="s">
        <v>391</v>
      </c>
      <c r="C131" t="s">
        <v>392</v>
      </c>
      <c r="D131" t="s">
        <v>393</v>
      </c>
      <c r="E131" s="1">
        <v>45030</v>
      </c>
      <c r="F131" s="1">
        <v>45036</v>
      </c>
      <c r="G131" s="2">
        <v>40388630</v>
      </c>
      <c r="H131" s="2">
        <v>-3664250</v>
      </c>
    </row>
    <row r="132" spans="1:8" x14ac:dyDescent="0.3">
      <c r="A132" t="s">
        <v>394</v>
      </c>
      <c r="B132" t="s">
        <v>391</v>
      </c>
      <c r="C132" t="s">
        <v>392</v>
      </c>
      <c r="D132" t="s">
        <v>395</v>
      </c>
      <c r="E132" s="1">
        <v>45030</v>
      </c>
      <c r="F132" s="1">
        <v>45036</v>
      </c>
      <c r="G132" s="2">
        <v>40388630</v>
      </c>
      <c r="H132" s="2">
        <v>-3664250</v>
      </c>
    </row>
    <row r="133" spans="1:8" x14ac:dyDescent="0.3">
      <c r="A133" t="s">
        <v>396</v>
      </c>
      <c r="B133" t="s">
        <v>397</v>
      </c>
      <c r="C133" t="s">
        <v>398</v>
      </c>
      <c r="D133" t="s">
        <v>399</v>
      </c>
      <c r="E133" s="1">
        <v>45062</v>
      </c>
      <c r="F133" s="1">
        <v>45068</v>
      </c>
      <c r="G133" s="2">
        <v>40407230</v>
      </c>
      <c r="H133" s="2">
        <v>-3616030</v>
      </c>
    </row>
    <row r="134" spans="1:8" x14ac:dyDescent="0.3">
      <c r="A134" t="s">
        <v>400</v>
      </c>
      <c r="B134" t="s">
        <v>397</v>
      </c>
      <c r="C134" t="s">
        <v>398</v>
      </c>
      <c r="D134" t="s">
        <v>401</v>
      </c>
      <c r="E134" s="1">
        <v>45032</v>
      </c>
      <c r="F134" s="1">
        <v>45038</v>
      </c>
      <c r="G134" s="2">
        <v>40407250</v>
      </c>
      <c r="H134" s="2">
        <v>-3616000</v>
      </c>
    </row>
    <row r="135" spans="1:8" x14ac:dyDescent="0.3">
      <c r="A135" t="s">
        <v>402</v>
      </c>
      <c r="B135" t="s">
        <v>403</v>
      </c>
      <c r="C135" t="s">
        <v>404</v>
      </c>
      <c r="D135" t="s">
        <v>405</v>
      </c>
      <c r="E135" s="1">
        <v>44979</v>
      </c>
      <c r="F135" s="1">
        <v>44985</v>
      </c>
      <c r="G135" s="2">
        <v>40472340</v>
      </c>
      <c r="H135" s="2">
        <v>-3687590</v>
      </c>
    </row>
    <row r="136" spans="1:8" x14ac:dyDescent="0.3">
      <c r="A136" t="s">
        <v>406</v>
      </c>
      <c r="B136" t="s">
        <v>403</v>
      </c>
      <c r="C136" t="s">
        <v>404</v>
      </c>
      <c r="D136" t="s">
        <v>407</v>
      </c>
      <c r="E136" s="1">
        <v>44979</v>
      </c>
      <c r="F136" s="1">
        <v>44985</v>
      </c>
      <c r="G136" s="2">
        <v>40472390</v>
      </c>
      <c r="H136" s="2">
        <v>-3687830</v>
      </c>
    </row>
    <row r="137" spans="1:8" x14ac:dyDescent="0.3">
      <c r="A137" t="s">
        <v>408</v>
      </c>
      <c r="B137" t="s">
        <v>409</v>
      </c>
      <c r="C137" t="s">
        <v>404</v>
      </c>
      <c r="D137" t="s">
        <v>407</v>
      </c>
      <c r="E137" s="1">
        <v>44979</v>
      </c>
      <c r="F137" s="1">
        <v>44985</v>
      </c>
      <c r="G137" s="2">
        <v>40472440</v>
      </c>
      <c r="H137" s="2">
        <v>-3688060</v>
      </c>
    </row>
    <row r="138" spans="1:8" x14ac:dyDescent="0.3">
      <c r="A138" t="s">
        <v>410</v>
      </c>
      <c r="B138" t="s">
        <v>409</v>
      </c>
      <c r="C138" t="s">
        <v>404</v>
      </c>
      <c r="D138" t="s">
        <v>405</v>
      </c>
      <c r="E138" s="1">
        <v>44979</v>
      </c>
      <c r="F138" s="1">
        <v>44985</v>
      </c>
      <c r="G138" s="2">
        <v>40472290</v>
      </c>
      <c r="H138" s="2">
        <v>-3687240</v>
      </c>
    </row>
    <row r="139" spans="1:8" x14ac:dyDescent="0.3">
      <c r="A139" t="s">
        <v>411</v>
      </c>
      <c r="B139" t="s">
        <v>403</v>
      </c>
      <c r="C139" t="s">
        <v>412</v>
      </c>
      <c r="D139" t="s">
        <v>413</v>
      </c>
      <c r="E139" s="1">
        <v>44987</v>
      </c>
      <c r="F139" s="1">
        <v>44993</v>
      </c>
      <c r="G139" s="2">
        <v>40459260</v>
      </c>
      <c r="H139" s="2">
        <v>-3689950</v>
      </c>
    </row>
    <row r="140" spans="1:8" x14ac:dyDescent="0.3">
      <c r="A140" t="s">
        <v>414</v>
      </c>
      <c r="B140" t="s">
        <v>403</v>
      </c>
      <c r="C140" t="s">
        <v>412</v>
      </c>
      <c r="D140" t="s">
        <v>415</v>
      </c>
      <c r="E140" s="1">
        <v>44987</v>
      </c>
      <c r="F140" s="1">
        <v>44993</v>
      </c>
      <c r="G140" s="2">
        <v>40459840</v>
      </c>
      <c r="H140" s="2">
        <v>-3689700</v>
      </c>
    </row>
    <row r="141" spans="1:8" x14ac:dyDescent="0.3">
      <c r="A141" t="s">
        <v>416</v>
      </c>
      <c r="B141" t="s">
        <v>409</v>
      </c>
      <c r="C141" t="s">
        <v>412</v>
      </c>
      <c r="D141" t="s">
        <v>413</v>
      </c>
      <c r="E141" s="1">
        <v>44987</v>
      </c>
      <c r="F141" s="1">
        <v>44993</v>
      </c>
      <c r="G141" s="2">
        <v>40460280</v>
      </c>
      <c r="H141" s="2">
        <v>-3690230</v>
      </c>
    </row>
    <row r="142" spans="1:8" x14ac:dyDescent="0.3">
      <c r="A142" t="s">
        <v>417</v>
      </c>
      <c r="B142" t="s">
        <v>409</v>
      </c>
      <c r="C142" t="s">
        <v>412</v>
      </c>
      <c r="D142" t="s">
        <v>415</v>
      </c>
      <c r="E142" s="1">
        <v>44987</v>
      </c>
      <c r="F142" s="1">
        <v>44993</v>
      </c>
      <c r="G142" s="2">
        <v>40460020</v>
      </c>
      <c r="H142" s="2">
        <v>-3689420</v>
      </c>
    </row>
    <row r="143" spans="1:8" x14ac:dyDescent="0.3">
      <c r="A143" t="s">
        <v>418</v>
      </c>
      <c r="B143" t="s">
        <v>419</v>
      </c>
      <c r="C143" t="s">
        <v>412</v>
      </c>
      <c r="D143" t="s">
        <v>415</v>
      </c>
      <c r="E143" s="1">
        <v>44987</v>
      </c>
      <c r="F143" s="1">
        <v>44993</v>
      </c>
      <c r="G143" s="2">
        <v>40460580</v>
      </c>
      <c r="H143" s="2">
        <v>-3689590</v>
      </c>
    </row>
    <row r="144" spans="1:8" x14ac:dyDescent="0.3">
      <c r="A144" t="s">
        <v>420</v>
      </c>
      <c r="B144" t="s">
        <v>419</v>
      </c>
      <c r="C144" t="s">
        <v>412</v>
      </c>
      <c r="D144" t="s">
        <v>413</v>
      </c>
      <c r="E144" s="1">
        <v>44987</v>
      </c>
      <c r="F144" s="1">
        <v>44993</v>
      </c>
      <c r="G144" s="2">
        <v>40459230</v>
      </c>
      <c r="H144" s="2">
        <v>-3689800</v>
      </c>
    </row>
    <row r="145" spans="1:8" x14ac:dyDescent="0.3">
      <c r="A145" t="s">
        <v>421</v>
      </c>
      <c r="B145" t="s">
        <v>422</v>
      </c>
      <c r="C145" t="s">
        <v>423</v>
      </c>
      <c r="D145" t="s">
        <v>424</v>
      </c>
      <c r="E145" s="1">
        <v>45092</v>
      </c>
      <c r="F145" s="1">
        <v>45098</v>
      </c>
      <c r="G145" s="2">
        <v>40428570</v>
      </c>
      <c r="H145" s="2">
        <v>-3628070</v>
      </c>
    </row>
    <row r="146" spans="1:8" x14ac:dyDescent="0.3">
      <c r="A146" t="s">
        <v>425</v>
      </c>
      <c r="B146" t="s">
        <v>422</v>
      </c>
      <c r="C146" t="s">
        <v>423</v>
      </c>
      <c r="D146" t="s">
        <v>426</v>
      </c>
      <c r="E146" s="1">
        <v>45092</v>
      </c>
      <c r="F146" s="1">
        <v>45098</v>
      </c>
      <c r="G146" s="2">
        <v>40428570</v>
      </c>
      <c r="H146" s="2">
        <v>-3628020</v>
      </c>
    </row>
    <row r="147" spans="1:8" x14ac:dyDescent="0.3">
      <c r="A147" t="s">
        <v>427</v>
      </c>
      <c r="B147" t="s">
        <v>428</v>
      </c>
      <c r="C147" t="s">
        <v>429</v>
      </c>
      <c r="D147" t="s">
        <v>430</v>
      </c>
      <c r="E147" s="1">
        <v>44967</v>
      </c>
      <c r="F147" s="1">
        <v>44973</v>
      </c>
      <c r="G147" s="2">
        <v>40394150</v>
      </c>
      <c r="H147" s="2">
        <v>-3699190</v>
      </c>
    </row>
    <row r="148" spans="1:8" x14ac:dyDescent="0.3">
      <c r="A148" t="s">
        <v>431</v>
      </c>
      <c r="B148" t="s">
        <v>428</v>
      </c>
      <c r="C148" t="s">
        <v>429</v>
      </c>
      <c r="D148" t="s">
        <v>432</v>
      </c>
      <c r="E148" s="1">
        <v>44967</v>
      </c>
      <c r="F148" s="1">
        <v>44973</v>
      </c>
      <c r="G148" s="2">
        <v>40394087</v>
      </c>
      <c r="H148" s="2">
        <v>-3699303</v>
      </c>
    </row>
    <row r="149" spans="1:8" x14ac:dyDescent="0.3">
      <c r="A149" t="s">
        <v>433</v>
      </c>
      <c r="B149" t="s">
        <v>434</v>
      </c>
      <c r="C149" t="s">
        <v>435</v>
      </c>
      <c r="D149" t="s">
        <v>436</v>
      </c>
      <c r="E149" s="1">
        <v>44995</v>
      </c>
      <c r="F149" s="1">
        <v>45001</v>
      </c>
      <c r="G149" s="2">
        <v>40382384</v>
      </c>
      <c r="H149" s="2">
        <v>-3635069</v>
      </c>
    </row>
    <row r="150" spans="1:8" x14ac:dyDescent="0.3">
      <c r="A150" t="s">
        <v>437</v>
      </c>
      <c r="B150" t="s">
        <v>438</v>
      </c>
      <c r="C150" t="s">
        <v>439</v>
      </c>
      <c r="D150" t="s">
        <v>254</v>
      </c>
      <c r="E150" s="1">
        <v>44992</v>
      </c>
      <c r="F150" s="1">
        <v>44998</v>
      </c>
      <c r="G150" s="2">
        <v>40395567</v>
      </c>
      <c r="H150" s="2">
        <v>-3614270</v>
      </c>
    </row>
    <row r="151" spans="1:8" x14ac:dyDescent="0.3">
      <c r="A151" t="s">
        <v>440</v>
      </c>
      <c r="B151" t="s">
        <v>438</v>
      </c>
      <c r="C151" t="s">
        <v>439</v>
      </c>
      <c r="D151" t="s">
        <v>441</v>
      </c>
      <c r="E151" s="1">
        <v>44992</v>
      </c>
      <c r="F151" s="1">
        <v>44998</v>
      </c>
      <c r="G151" s="2">
        <v>40395567</v>
      </c>
      <c r="H151" s="2">
        <v>-3614270</v>
      </c>
    </row>
    <row r="152" spans="1:8" x14ac:dyDescent="0.3">
      <c r="A152" t="s">
        <v>442</v>
      </c>
      <c r="B152" t="s">
        <v>443</v>
      </c>
      <c r="C152" t="s">
        <v>444</v>
      </c>
      <c r="D152" t="s">
        <v>260</v>
      </c>
      <c r="E152" s="1">
        <v>45170</v>
      </c>
      <c r="F152" s="1">
        <v>45176</v>
      </c>
      <c r="G152" s="2">
        <v>40445201</v>
      </c>
      <c r="H152" s="2">
        <v>-3652407</v>
      </c>
    </row>
    <row r="153" spans="1:8" x14ac:dyDescent="0.3">
      <c r="A153" t="s">
        <v>445</v>
      </c>
      <c r="B153" t="s">
        <v>443</v>
      </c>
      <c r="C153" t="s">
        <v>444</v>
      </c>
      <c r="D153" t="s">
        <v>446</v>
      </c>
      <c r="E153" s="1">
        <v>45170</v>
      </c>
      <c r="F153" s="1">
        <v>45176</v>
      </c>
      <c r="G153" s="2">
        <v>40445201</v>
      </c>
      <c r="H153" s="2">
        <v>-3652407</v>
      </c>
    </row>
    <row r="154" spans="1:8" x14ac:dyDescent="0.3">
      <c r="A154" t="s">
        <v>447</v>
      </c>
      <c r="B154" t="s">
        <v>448</v>
      </c>
      <c r="C154" t="s">
        <v>449</v>
      </c>
      <c r="D154" t="s">
        <v>65</v>
      </c>
      <c r="E154" s="1">
        <v>44973</v>
      </c>
      <c r="F154" s="1">
        <v>44979</v>
      </c>
      <c r="G154" s="2">
        <v>40390400</v>
      </c>
      <c r="H154" s="2">
        <v>-3671830</v>
      </c>
    </row>
    <row r="155" spans="1:8" x14ac:dyDescent="0.3">
      <c r="A155" t="s">
        <v>450</v>
      </c>
      <c r="B155" t="s">
        <v>448</v>
      </c>
      <c r="C155" t="s">
        <v>449</v>
      </c>
      <c r="D155" t="s">
        <v>451</v>
      </c>
      <c r="E155" s="1">
        <v>44973</v>
      </c>
      <c r="F155" s="1">
        <v>44979</v>
      </c>
      <c r="G155" s="2">
        <v>40390386</v>
      </c>
      <c r="H155" s="2">
        <v>-3671930</v>
      </c>
    </row>
    <row r="156" spans="1:8" x14ac:dyDescent="0.3">
      <c r="A156" t="s">
        <v>452</v>
      </c>
      <c r="B156" t="s">
        <v>453</v>
      </c>
      <c r="C156" t="s">
        <v>454</v>
      </c>
      <c r="D156" t="s">
        <v>455</v>
      </c>
      <c r="E156" s="1">
        <v>44961</v>
      </c>
      <c r="F156" s="1">
        <v>44967</v>
      </c>
      <c r="G156" s="2">
        <v>40387160</v>
      </c>
      <c r="H156" s="2">
        <v>-3698900</v>
      </c>
    </row>
    <row r="157" spans="1:8" x14ac:dyDescent="0.3">
      <c r="A157" t="s">
        <v>456</v>
      </c>
      <c r="B157" t="s">
        <v>453</v>
      </c>
      <c r="C157" t="s">
        <v>454</v>
      </c>
      <c r="D157" t="s">
        <v>457</v>
      </c>
      <c r="E157" s="1">
        <v>44961</v>
      </c>
      <c r="F157" s="1">
        <v>44967</v>
      </c>
      <c r="G157" s="2">
        <v>40387102</v>
      </c>
      <c r="H157" s="2">
        <v>-3699176</v>
      </c>
    </row>
    <row r="158" spans="1:8" x14ac:dyDescent="0.3">
      <c r="A158" t="s">
        <v>458</v>
      </c>
      <c r="B158" t="s">
        <v>459</v>
      </c>
      <c r="C158" t="s">
        <v>454</v>
      </c>
      <c r="D158" t="s">
        <v>457</v>
      </c>
      <c r="E158" s="1">
        <v>44961</v>
      </c>
      <c r="F158" s="1">
        <v>44967</v>
      </c>
      <c r="G158" s="2">
        <v>40387130</v>
      </c>
      <c r="H158" s="2">
        <v>-3699098</v>
      </c>
    </row>
    <row r="159" spans="1:8" x14ac:dyDescent="0.3">
      <c r="A159" t="s">
        <v>460</v>
      </c>
      <c r="B159" t="s">
        <v>459</v>
      </c>
      <c r="C159" t="s">
        <v>454</v>
      </c>
      <c r="D159" t="s">
        <v>455</v>
      </c>
      <c r="E159" s="1">
        <v>44961</v>
      </c>
      <c r="F159" s="1">
        <v>44967</v>
      </c>
      <c r="G159" s="2">
        <v>40387144</v>
      </c>
      <c r="H159" s="2">
        <v>-3698994</v>
      </c>
    </row>
    <row r="160" spans="1:8" x14ac:dyDescent="0.3">
      <c r="A160" t="s">
        <v>461</v>
      </c>
      <c r="B160" t="s">
        <v>462</v>
      </c>
      <c r="C160" t="s">
        <v>463</v>
      </c>
      <c r="D160" t="s">
        <v>464</v>
      </c>
      <c r="E160" s="1">
        <v>45079</v>
      </c>
      <c r="F160" s="1">
        <v>45085</v>
      </c>
      <c r="G160" s="2">
        <v>40412830</v>
      </c>
      <c r="H160" s="2">
        <v>-3658030</v>
      </c>
    </row>
    <row r="161" spans="1:8" x14ac:dyDescent="0.3">
      <c r="A161" t="s">
        <v>465</v>
      </c>
      <c r="B161" t="s">
        <v>462</v>
      </c>
      <c r="C161" t="s">
        <v>463</v>
      </c>
      <c r="D161" t="s">
        <v>176</v>
      </c>
      <c r="E161" s="1">
        <v>45109</v>
      </c>
      <c r="F161" s="1">
        <v>45115</v>
      </c>
      <c r="G161" s="2">
        <v>40412820</v>
      </c>
      <c r="H161" s="2">
        <v>-3657980</v>
      </c>
    </row>
    <row r="162" spans="1:8" x14ac:dyDescent="0.3">
      <c r="A162" t="s">
        <v>466</v>
      </c>
      <c r="B162" t="s">
        <v>467</v>
      </c>
      <c r="C162" t="s">
        <v>468</v>
      </c>
      <c r="D162" t="s">
        <v>469</v>
      </c>
      <c r="E162" s="1">
        <v>44946</v>
      </c>
      <c r="F162" s="1">
        <v>44952</v>
      </c>
      <c r="G162" s="2">
        <v>40495860</v>
      </c>
      <c r="H162" s="2">
        <v>-3718120</v>
      </c>
    </row>
    <row r="163" spans="1:8" x14ac:dyDescent="0.3">
      <c r="A163" t="s">
        <v>470</v>
      </c>
      <c r="B163" t="s">
        <v>471</v>
      </c>
      <c r="C163" t="s">
        <v>472</v>
      </c>
      <c r="D163" t="s">
        <v>473</v>
      </c>
      <c r="E163" s="1">
        <v>44947</v>
      </c>
      <c r="F163" s="1">
        <v>44953</v>
      </c>
      <c r="G163" s="2">
        <v>40495920</v>
      </c>
      <c r="H163" s="2">
        <v>-3717990</v>
      </c>
    </row>
    <row r="164" spans="1:8" x14ac:dyDescent="0.3">
      <c r="A164" t="s">
        <v>474</v>
      </c>
      <c r="B164" t="s">
        <v>475</v>
      </c>
      <c r="C164" t="s">
        <v>476</v>
      </c>
      <c r="D164" t="s">
        <v>477</v>
      </c>
      <c r="E164" s="1">
        <v>44993</v>
      </c>
      <c r="F164" s="1">
        <v>44999</v>
      </c>
      <c r="G164" s="2">
        <v>40459750</v>
      </c>
      <c r="H164" s="2">
        <v>-3666330</v>
      </c>
    </row>
    <row r="165" spans="1:8" x14ac:dyDescent="0.3">
      <c r="A165" t="s">
        <v>478</v>
      </c>
      <c r="B165" t="s">
        <v>479</v>
      </c>
      <c r="C165" t="s">
        <v>476</v>
      </c>
      <c r="D165" t="s">
        <v>480</v>
      </c>
      <c r="E165" s="1">
        <v>44993</v>
      </c>
      <c r="F165" s="1">
        <v>44999</v>
      </c>
      <c r="G165" s="2">
        <v>40459580</v>
      </c>
      <c r="H165" s="2">
        <v>-3666280</v>
      </c>
    </row>
    <row r="166" spans="1:8" x14ac:dyDescent="0.3">
      <c r="A166" t="s">
        <v>481</v>
      </c>
      <c r="B166" t="s">
        <v>482</v>
      </c>
      <c r="C166" t="s">
        <v>483</v>
      </c>
      <c r="D166" t="s">
        <v>484</v>
      </c>
      <c r="E166" s="1">
        <v>44959</v>
      </c>
      <c r="F166" s="1">
        <v>44966</v>
      </c>
      <c r="G166" s="2">
        <v>40378844</v>
      </c>
      <c r="H166" s="2">
        <v>-3710069</v>
      </c>
    </row>
    <row r="167" spans="1:8" x14ac:dyDescent="0.3">
      <c r="A167" t="s">
        <v>485</v>
      </c>
      <c r="B167" t="s">
        <v>486</v>
      </c>
      <c r="C167" t="s">
        <v>487</v>
      </c>
      <c r="D167" t="s">
        <v>488</v>
      </c>
      <c r="E167" s="1">
        <v>45187</v>
      </c>
      <c r="F167" s="1">
        <v>45193</v>
      </c>
      <c r="G167" s="2">
        <v>40378800</v>
      </c>
      <c r="H167" s="2">
        <v>-3711030</v>
      </c>
    </row>
    <row r="168" spans="1:8" x14ac:dyDescent="0.3">
      <c r="A168" t="s">
        <v>489</v>
      </c>
      <c r="B168" t="s">
        <v>490</v>
      </c>
      <c r="C168" t="s">
        <v>491</v>
      </c>
      <c r="D168" t="s">
        <v>492</v>
      </c>
      <c r="E168" s="1">
        <v>45098</v>
      </c>
      <c r="F168" s="1">
        <v>45104</v>
      </c>
      <c r="G168" s="2">
        <v>40438830</v>
      </c>
      <c r="H168" s="2">
        <v>-3619120</v>
      </c>
    </row>
    <row r="169" spans="1:8" x14ac:dyDescent="0.3">
      <c r="A169" t="s">
        <v>493</v>
      </c>
      <c r="B169" t="s">
        <v>490</v>
      </c>
      <c r="C169" t="s">
        <v>491</v>
      </c>
      <c r="D169" t="s">
        <v>494</v>
      </c>
      <c r="E169" s="1">
        <v>45098</v>
      </c>
      <c r="F169" s="1">
        <v>45104</v>
      </c>
      <c r="G169" s="2">
        <v>40438830</v>
      </c>
      <c r="H169" s="2">
        <v>-3619120</v>
      </c>
    </row>
    <row r="170" spans="1:8" x14ac:dyDescent="0.3">
      <c r="A170" t="s">
        <v>495</v>
      </c>
      <c r="B170" t="s">
        <v>496</v>
      </c>
      <c r="C170" t="s">
        <v>497</v>
      </c>
      <c r="D170" t="s">
        <v>498</v>
      </c>
      <c r="E170" s="1">
        <v>45090</v>
      </c>
      <c r="F170" s="1">
        <v>45096</v>
      </c>
      <c r="G170" s="2">
        <v>40429110</v>
      </c>
      <c r="H170" s="2">
        <v>-3652520</v>
      </c>
    </row>
    <row r="171" spans="1:8" x14ac:dyDescent="0.3">
      <c r="A171" t="s">
        <v>499</v>
      </c>
      <c r="B171" t="s">
        <v>496</v>
      </c>
      <c r="C171" t="s">
        <v>497</v>
      </c>
      <c r="D171" t="s">
        <v>500</v>
      </c>
      <c r="E171" s="1">
        <v>45090</v>
      </c>
      <c r="F171" s="1">
        <v>45096</v>
      </c>
      <c r="G171" s="2">
        <v>40429110</v>
      </c>
      <c r="H171" s="2">
        <v>-3652520</v>
      </c>
    </row>
    <row r="172" spans="1:8" x14ac:dyDescent="0.3">
      <c r="A172" t="s">
        <v>501</v>
      </c>
      <c r="B172" t="s">
        <v>496</v>
      </c>
      <c r="C172" t="s">
        <v>502</v>
      </c>
      <c r="D172" t="s">
        <v>503</v>
      </c>
      <c r="E172" s="1">
        <v>45062</v>
      </c>
      <c r="F172" s="1">
        <v>45068</v>
      </c>
      <c r="G172" s="2">
        <v>40407450</v>
      </c>
      <c r="H172" s="2">
        <v>-3614560</v>
      </c>
    </row>
    <row r="173" spans="1:8" x14ac:dyDescent="0.3">
      <c r="A173" t="s">
        <v>504</v>
      </c>
      <c r="B173" t="s">
        <v>496</v>
      </c>
      <c r="C173" t="s">
        <v>502</v>
      </c>
      <c r="D173" t="s">
        <v>222</v>
      </c>
      <c r="E173" s="1">
        <v>45062</v>
      </c>
      <c r="F173" s="1">
        <v>45068</v>
      </c>
      <c r="G173" s="2">
        <v>40407410</v>
      </c>
      <c r="H173" s="2">
        <v>-3614580</v>
      </c>
    </row>
    <row r="174" spans="1:8" x14ac:dyDescent="0.3">
      <c r="A174" t="s">
        <v>505</v>
      </c>
      <c r="B174" t="s">
        <v>506</v>
      </c>
      <c r="C174" t="s">
        <v>507</v>
      </c>
      <c r="D174" t="s">
        <v>508</v>
      </c>
      <c r="E174" s="1">
        <v>45187</v>
      </c>
      <c r="F174" s="1">
        <v>45193</v>
      </c>
      <c r="G174" s="2">
        <v>40405370</v>
      </c>
      <c r="H174" s="2">
        <v>-3693500</v>
      </c>
    </row>
    <row r="175" spans="1:8" x14ac:dyDescent="0.3">
      <c r="A175" t="s">
        <v>509</v>
      </c>
      <c r="B175" t="s">
        <v>506</v>
      </c>
      <c r="C175" t="s">
        <v>510</v>
      </c>
      <c r="D175" t="s">
        <v>511</v>
      </c>
      <c r="E175" s="1">
        <v>44966</v>
      </c>
      <c r="F175" s="1">
        <v>44973</v>
      </c>
      <c r="G175" s="2">
        <v>40392920</v>
      </c>
      <c r="H175" s="2">
        <v>-3694900</v>
      </c>
    </row>
    <row r="176" spans="1:8" x14ac:dyDescent="0.3">
      <c r="A176" t="s">
        <v>512</v>
      </c>
      <c r="B176" t="s">
        <v>513</v>
      </c>
      <c r="C176" t="s">
        <v>514</v>
      </c>
      <c r="D176" t="s">
        <v>515</v>
      </c>
      <c r="E176" s="1">
        <v>44992</v>
      </c>
      <c r="F176" s="1">
        <v>44998</v>
      </c>
      <c r="G176" s="2">
        <v>40393290</v>
      </c>
      <c r="H176" s="2">
        <v>-3618150</v>
      </c>
    </row>
    <row r="177" spans="1:8" x14ac:dyDescent="0.3">
      <c r="A177" t="s">
        <v>516</v>
      </c>
      <c r="B177" t="s">
        <v>513</v>
      </c>
      <c r="C177" t="s">
        <v>517</v>
      </c>
      <c r="D177" t="s">
        <v>518</v>
      </c>
      <c r="E177" s="1">
        <v>44992</v>
      </c>
      <c r="F177" s="1">
        <v>44998</v>
      </c>
      <c r="G177" s="2">
        <v>40384250</v>
      </c>
      <c r="H177" s="2">
        <v>-3624540</v>
      </c>
    </row>
    <row r="178" spans="1:8" x14ac:dyDescent="0.3">
      <c r="A178" t="s">
        <v>519</v>
      </c>
      <c r="B178" t="s">
        <v>513</v>
      </c>
      <c r="C178" t="s">
        <v>517</v>
      </c>
      <c r="D178" t="s">
        <v>518</v>
      </c>
      <c r="E178" s="1">
        <v>44993</v>
      </c>
      <c r="F178" s="1">
        <v>44999</v>
      </c>
      <c r="G178" s="2">
        <v>40384250</v>
      </c>
      <c r="H178" s="2">
        <v>-3624540</v>
      </c>
    </row>
    <row r="179" spans="1:8" x14ac:dyDescent="0.3">
      <c r="A179" t="s">
        <v>520</v>
      </c>
      <c r="B179" t="s">
        <v>513</v>
      </c>
      <c r="C179" t="s">
        <v>517</v>
      </c>
      <c r="D179" t="s">
        <v>521</v>
      </c>
      <c r="E179" s="1">
        <v>44993</v>
      </c>
      <c r="F179" s="1">
        <v>44999</v>
      </c>
      <c r="G179" s="2">
        <v>40384290</v>
      </c>
      <c r="H179" s="2">
        <v>-3624510</v>
      </c>
    </row>
    <row r="180" spans="1:8" x14ac:dyDescent="0.3">
      <c r="A180" t="s">
        <v>522</v>
      </c>
      <c r="B180" t="s">
        <v>523</v>
      </c>
      <c r="C180" t="s">
        <v>524</v>
      </c>
      <c r="D180" t="s">
        <v>525</v>
      </c>
      <c r="E180" s="1">
        <v>45176</v>
      </c>
      <c r="F180" s="1">
        <v>45182</v>
      </c>
      <c r="G180" s="2">
        <v>40443030</v>
      </c>
      <c r="H180" s="2">
        <v>-3587420</v>
      </c>
    </row>
    <row r="181" spans="1:8" x14ac:dyDescent="0.3">
      <c r="A181" t="s">
        <v>526</v>
      </c>
      <c r="B181" t="s">
        <v>523</v>
      </c>
      <c r="C181" t="s">
        <v>524</v>
      </c>
      <c r="D181" t="s">
        <v>525</v>
      </c>
      <c r="E181" s="1">
        <v>45176</v>
      </c>
      <c r="F181" s="1">
        <v>45182</v>
      </c>
      <c r="G181" s="2">
        <v>40443030</v>
      </c>
      <c r="H181" s="2">
        <v>-3587420</v>
      </c>
    </row>
    <row r="182" spans="1:8" x14ac:dyDescent="0.3">
      <c r="A182" t="s">
        <v>527</v>
      </c>
      <c r="B182" t="s">
        <v>528</v>
      </c>
      <c r="C182" t="s">
        <v>529</v>
      </c>
      <c r="D182" t="s">
        <v>530</v>
      </c>
      <c r="E182" s="1">
        <v>44992</v>
      </c>
      <c r="F182" s="1">
        <v>44998</v>
      </c>
      <c r="G182" s="2">
        <v>40462500</v>
      </c>
      <c r="H182" s="2">
        <v>-3707960</v>
      </c>
    </row>
    <row r="183" spans="1:8" x14ac:dyDescent="0.3">
      <c r="A183" t="s">
        <v>531</v>
      </c>
      <c r="B183" t="s">
        <v>528</v>
      </c>
      <c r="C183" t="s">
        <v>529</v>
      </c>
      <c r="D183" t="s">
        <v>532</v>
      </c>
      <c r="E183" s="1">
        <v>44992</v>
      </c>
      <c r="F183" s="1">
        <v>44998</v>
      </c>
      <c r="G183" s="2">
        <v>40462530</v>
      </c>
      <c r="H183" s="2">
        <v>-3707870</v>
      </c>
    </row>
    <row r="184" spans="1:8" x14ac:dyDescent="0.3">
      <c r="A184" t="s">
        <v>533</v>
      </c>
      <c r="B184" t="s">
        <v>534</v>
      </c>
      <c r="C184" t="s">
        <v>535</v>
      </c>
      <c r="D184" t="s">
        <v>536</v>
      </c>
      <c r="E184" s="1">
        <v>44980</v>
      </c>
      <c r="F184" s="1">
        <v>44986</v>
      </c>
      <c r="G184" s="2">
        <v>40470330</v>
      </c>
      <c r="H184" s="2">
        <v>-3703690</v>
      </c>
    </row>
    <row r="185" spans="1:8" x14ac:dyDescent="0.3">
      <c r="A185" t="s">
        <v>537</v>
      </c>
      <c r="B185" t="s">
        <v>534</v>
      </c>
      <c r="C185" t="s">
        <v>535</v>
      </c>
      <c r="D185" t="s">
        <v>538</v>
      </c>
      <c r="E185" s="1">
        <v>44980</v>
      </c>
      <c r="F185" s="1">
        <v>44986</v>
      </c>
      <c r="G185" s="2">
        <v>40470325</v>
      </c>
      <c r="H185" s="2">
        <v>-3703689</v>
      </c>
    </row>
    <row r="186" spans="1:8" x14ac:dyDescent="0.3">
      <c r="A186" t="s">
        <v>539</v>
      </c>
      <c r="B186" t="s">
        <v>540</v>
      </c>
      <c r="C186" t="s">
        <v>541</v>
      </c>
      <c r="D186" t="s">
        <v>542</v>
      </c>
      <c r="E186" s="1">
        <v>45006</v>
      </c>
      <c r="F186" s="1">
        <v>45012</v>
      </c>
      <c r="G186" s="2">
        <v>40452671</v>
      </c>
      <c r="H186" s="2">
        <v>-3712615</v>
      </c>
    </row>
    <row r="187" spans="1:8" x14ac:dyDescent="0.3">
      <c r="A187" t="s">
        <v>543</v>
      </c>
      <c r="B187" t="s">
        <v>540</v>
      </c>
      <c r="C187" t="s">
        <v>541</v>
      </c>
      <c r="D187" t="s">
        <v>544</v>
      </c>
      <c r="E187" s="1">
        <v>45006</v>
      </c>
      <c r="F187" s="1">
        <v>45012</v>
      </c>
      <c r="G187" s="2">
        <v>40452702</v>
      </c>
      <c r="H187" s="2">
        <v>-3712471</v>
      </c>
    </row>
    <row r="188" spans="1:8" x14ac:dyDescent="0.3">
      <c r="A188" t="s">
        <v>545</v>
      </c>
      <c r="B188" t="s">
        <v>546</v>
      </c>
      <c r="C188" t="s">
        <v>547</v>
      </c>
      <c r="D188" t="s">
        <v>548</v>
      </c>
      <c r="E188" s="1">
        <v>45070</v>
      </c>
      <c r="F188" s="1">
        <v>45076</v>
      </c>
      <c r="G188" s="2">
        <v>40407090</v>
      </c>
      <c r="H188" s="2">
        <v>-3628230</v>
      </c>
    </row>
    <row r="189" spans="1:8" x14ac:dyDescent="0.3">
      <c r="A189" t="s">
        <v>549</v>
      </c>
      <c r="B189" t="s">
        <v>546</v>
      </c>
      <c r="C189" t="s">
        <v>547</v>
      </c>
      <c r="D189" t="s">
        <v>550</v>
      </c>
      <c r="E189" s="1">
        <v>45070</v>
      </c>
      <c r="F189" s="1">
        <v>45076</v>
      </c>
      <c r="G189" s="2">
        <v>40407090</v>
      </c>
      <c r="H189" s="2">
        <v>-3628230</v>
      </c>
    </row>
    <row r="190" spans="1:8" x14ac:dyDescent="0.3">
      <c r="A190" t="s">
        <v>551</v>
      </c>
      <c r="B190" t="s">
        <v>546</v>
      </c>
      <c r="C190" t="s">
        <v>552</v>
      </c>
      <c r="D190" t="s">
        <v>88</v>
      </c>
      <c r="E190" s="1">
        <v>45190</v>
      </c>
      <c r="F190" s="1">
        <v>45196</v>
      </c>
      <c r="G190" s="2">
        <v>40413070</v>
      </c>
      <c r="H190" s="2">
        <v>-3656420</v>
      </c>
    </row>
    <row r="191" spans="1:8" x14ac:dyDescent="0.3">
      <c r="A191" t="s">
        <v>553</v>
      </c>
      <c r="B191" t="s">
        <v>546</v>
      </c>
      <c r="C191" t="s">
        <v>552</v>
      </c>
      <c r="D191" t="s">
        <v>554</v>
      </c>
      <c r="E191" s="1">
        <v>45190</v>
      </c>
      <c r="F191" s="1">
        <v>45196</v>
      </c>
      <c r="G191" s="2">
        <v>40413000</v>
      </c>
      <c r="H191" s="2">
        <v>-3656210</v>
      </c>
    </row>
    <row r="192" spans="1:8" x14ac:dyDescent="0.3">
      <c r="A192" t="s">
        <v>555</v>
      </c>
      <c r="B192" t="s">
        <v>556</v>
      </c>
      <c r="C192" t="s">
        <v>557</v>
      </c>
      <c r="D192" t="s">
        <v>558</v>
      </c>
      <c r="E192" s="1">
        <v>44971</v>
      </c>
      <c r="F192" s="1">
        <v>44977</v>
      </c>
      <c r="G192" s="2">
        <v>40472550</v>
      </c>
      <c r="H192" s="2">
        <v>-3728880</v>
      </c>
    </row>
    <row r="193" spans="1:8" x14ac:dyDescent="0.3">
      <c r="A193" t="s">
        <v>559</v>
      </c>
      <c r="B193" t="s">
        <v>560</v>
      </c>
      <c r="C193" t="s">
        <v>561</v>
      </c>
      <c r="D193" t="s">
        <v>562</v>
      </c>
      <c r="E193" s="1">
        <v>44959</v>
      </c>
      <c r="F193" s="1">
        <v>44965</v>
      </c>
      <c r="G193" s="2">
        <v>40371896</v>
      </c>
      <c r="H193" s="2">
        <v>-3703288</v>
      </c>
    </row>
    <row r="194" spans="1:8" x14ac:dyDescent="0.3">
      <c r="A194" t="s">
        <v>563</v>
      </c>
      <c r="B194" t="s">
        <v>560</v>
      </c>
      <c r="C194" t="s">
        <v>561</v>
      </c>
      <c r="D194" t="s">
        <v>564</v>
      </c>
      <c r="E194" s="1">
        <v>44959</v>
      </c>
      <c r="F194" s="1">
        <v>44965</v>
      </c>
      <c r="G194" s="2">
        <v>40371890</v>
      </c>
      <c r="H194" s="2">
        <v>-3703090</v>
      </c>
    </row>
    <row r="195" spans="1:8" x14ac:dyDescent="0.3">
      <c r="A195" t="s">
        <v>565</v>
      </c>
      <c r="B195" t="s">
        <v>566</v>
      </c>
      <c r="C195" t="s">
        <v>567</v>
      </c>
      <c r="D195" t="s">
        <v>568</v>
      </c>
      <c r="E195" s="1">
        <v>44944</v>
      </c>
      <c r="F195" s="1">
        <v>44951</v>
      </c>
      <c r="G195" s="2">
        <v>40341969</v>
      </c>
      <c r="H195" s="2">
        <v>-3712096</v>
      </c>
    </row>
    <row r="196" spans="1:8" x14ac:dyDescent="0.3">
      <c r="A196" t="s">
        <v>569</v>
      </c>
      <c r="B196" t="s">
        <v>570</v>
      </c>
      <c r="C196" t="s">
        <v>571</v>
      </c>
      <c r="D196" t="s">
        <v>568</v>
      </c>
      <c r="E196" s="1">
        <v>44944</v>
      </c>
      <c r="F196" s="1">
        <v>44950</v>
      </c>
      <c r="G196" s="2">
        <v>40341940</v>
      </c>
      <c r="H196" s="2">
        <v>-3712080</v>
      </c>
    </row>
    <row r="197" spans="1:8" x14ac:dyDescent="0.3">
      <c r="A197" t="s">
        <v>572</v>
      </c>
      <c r="B197" t="s">
        <v>570</v>
      </c>
      <c r="C197" t="s">
        <v>573</v>
      </c>
      <c r="D197" t="s">
        <v>574</v>
      </c>
      <c r="E197" s="1">
        <v>44944</v>
      </c>
      <c r="F197" s="1">
        <v>44950</v>
      </c>
      <c r="G197" s="2">
        <v>40341071</v>
      </c>
      <c r="H197" s="2">
        <v>-3719023</v>
      </c>
    </row>
    <row r="198" spans="1:8" x14ac:dyDescent="0.3">
      <c r="A198" t="s">
        <v>575</v>
      </c>
      <c r="B198" t="s">
        <v>570</v>
      </c>
      <c r="C198" t="s">
        <v>573</v>
      </c>
      <c r="D198" t="s">
        <v>576</v>
      </c>
      <c r="E198" s="1">
        <v>44944</v>
      </c>
      <c r="F198" s="1">
        <v>44950</v>
      </c>
      <c r="G198" s="2">
        <v>40341157</v>
      </c>
      <c r="H198" s="2">
        <v>-3719051</v>
      </c>
    </row>
    <row r="199" spans="1:8" x14ac:dyDescent="0.3">
      <c r="A199" t="s">
        <v>577</v>
      </c>
      <c r="B199" t="s">
        <v>578</v>
      </c>
      <c r="C199" t="s">
        <v>579</v>
      </c>
      <c r="D199" t="s">
        <v>580</v>
      </c>
      <c r="E199" s="1">
        <v>45091</v>
      </c>
      <c r="F199" s="1">
        <v>45097</v>
      </c>
      <c r="G199" s="2">
        <v>40434970</v>
      </c>
      <c r="H199" s="2">
        <v>-3657360</v>
      </c>
    </row>
    <row r="200" spans="1:8" x14ac:dyDescent="0.3">
      <c r="A200" t="s">
        <v>581</v>
      </c>
      <c r="B200" t="s">
        <v>578</v>
      </c>
      <c r="C200" t="s">
        <v>579</v>
      </c>
      <c r="D200" t="s">
        <v>582</v>
      </c>
      <c r="E200" s="1">
        <v>45091</v>
      </c>
      <c r="F200" s="1">
        <v>45097</v>
      </c>
      <c r="G200" s="2">
        <v>40434970</v>
      </c>
      <c r="H200" s="2">
        <v>-3657360</v>
      </c>
    </row>
    <row r="201" spans="1:8" x14ac:dyDescent="0.3">
      <c r="A201" t="s">
        <v>583</v>
      </c>
      <c r="B201" t="s">
        <v>584</v>
      </c>
      <c r="C201" t="s">
        <v>585</v>
      </c>
      <c r="D201" t="s">
        <v>71</v>
      </c>
      <c r="E201" s="1">
        <v>44950</v>
      </c>
      <c r="F201" s="1">
        <v>44956</v>
      </c>
      <c r="G201" s="2">
        <v>40517317</v>
      </c>
      <c r="H201" s="2">
        <v>-3770267</v>
      </c>
    </row>
    <row r="202" spans="1:8" x14ac:dyDescent="0.3">
      <c r="A202" t="s">
        <v>586</v>
      </c>
      <c r="B202" t="s">
        <v>584</v>
      </c>
      <c r="C202" t="s">
        <v>585</v>
      </c>
      <c r="D202" t="s">
        <v>587</v>
      </c>
      <c r="E202" s="1">
        <v>44950</v>
      </c>
      <c r="F202" s="1">
        <v>44956</v>
      </c>
      <c r="G202" s="2">
        <v>40517317</v>
      </c>
      <c r="H202" s="2">
        <v>-3770267</v>
      </c>
    </row>
    <row r="203" spans="1:8" x14ac:dyDescent="0.3">
      <c r="A203" t="s">
        <v>588</v>
      </c>
      <c r="B203" t="s">
        <v>589</v>
      </c>
      <c r="C203" t="s">
        <v>590</v>
      </c>
      <c r="D203" t="s">
        <v>65</v>
      </c>
      <c r="E203" s="1">
        <v>44966</v>
      </c>
      <c r="F203" s="1">
        <v>44972</v>
      </c>
      <c r="G203" s="2">
        <v>40384761</v>
      </c>
      <c r="H203" s="2">
        <v>-3688066</v>
      </c>
    </row>
    <row r="204" spans="1:8" x14ac:dyDescent="0.3">
      <c r="A204" t="s">
        <v>591</v>
      </c>
      <c r="B204" t="s">
        <v>592</v>
      </c>
      <c r="C204" t="s">
        <v>593</v>
      </c>
      <c r="D204" t="s">
        <v>594</v>
      </c>
      <c r="E204" s="1">
        <v>44966</v>
      </c>
      <c r="F204" s="1">
        <v>44972</v>
      </c>
      <c r="G204" s="2">
        <v>40390640</v>
      </c>
      <c r="H204" s="2">
        <v>-3692560</v>
      </c>
    </row>
    <row r="205" spans="1:8" x14ac:dyDescent="0.3">
      <c r="A205" t="s">
        <v>595</v>
      </c>
      <c r="B205" t="s">
        <v>596</v>
      </c>
      <c r="C205" t="s">
        <v>597</v>
      </c>
      <c r="D205" t="s">
        <v>594</v>
      </c>
      <c r="E205" s="1">
        <v>44965</v>
      </c>
      <c r="F205" s="1">
        <v>44971</v>
      </c>
      <c r="G205" s="2">
        <v>40390760</v>
      </c>
      <c r="H205" s="2">
        <v>-3692520</v>
      </c>
    </row>
    <row r="206" spans="1:8" x14ac:dyDescent="0.3">
      <c r="A206" t="s">
        <v>598</v>
      </c>
      <c r="B206" t="s">
        <v>589</v>
      </c>
      <c r="C206" t="s">
        <v>593</v>
      </c>
      <c r="D206" t="s">
        <v>599</v>
      </c>
      <c r="E206" s="1">
        <v>44966</v>
      </c>
      <c r="F206" s="1">
        <v>44972</v>
      </c>
      <c r="G206" s="2">
        <v>40390880</v>
      </c>
      <c r="H206" s="2">
        <v>-3692610</v>
      </c>
    </row>
    <row r="207" spans="1:8" x14ac:dyDescent="0.3">
      <c r="A207" t="s">
        <v>600</v>
      </c>
      <c r="B207" t="s">
        <v>601</v>
      </c>
      <c r="C207" t="s">
        <v>602</v>
      </c>
      <c r="D207" t="s">
        <v>603</v>
      </c>
      <c r="E207" s="1">
        <v>44966</v>
      </c>
      <c r="F207" s="1">
        <v>44972</v>
      </c>
      <c r="G207" s="2">
        <v>40384996</v>
      </c>
      <c r="H207" s="2">
        <v>-3688292</v>
      </c>
    </row>
    <row r="208" spans="1:8" x14ac:dyDescent="0.3">
      <c r="A208" t="s">
        <v>604</v>
      </c>
      <c r="B208" t="s">
        <v>601</v>
      </c>
      <c r="C208" t="s">
        <v>602</v>
      </c>
      <c r="D208" t="s">
        <v>605</v>
      </c>
      <c r="E208" s="1">
        <v>44966</v>
      </c>
      <c r="F208" s="1">
        <v>44972</v>
      </c>
      <c r="G208" s="2">
        <v>40384929</v>
      </c>
      <c r="H208" s="2">
        <v>-3688405</v>
      </c>
    </row>
    <row r="209" spans="1:8" x14ac:dyDescent="0.3">
      <c r="A209" t="s">
        <v>606</v>
      </c>
      <c r="B209" t="s">
        <v>607</v>
      </c>
      <c r="C209" t="s">
        <v>56</v>
      </c>
      <c r="D209" t="s">
        <v>57</v>
      </c>
      <c r="E209" s="1">
        <v>45093</v>
      </c>
      <c r="F209" s="1">
        <v>45099</v>
      </c>
      <c r="G209" s="2">
        <v>40433130</v>
      </c>
      <c r="H209" s="2">
        <v>-3626260</v>
      </c>
    </row>
    <row r="210" spans="1:8" x14ac:dyDescent="0.3">
      <c r="A210" t="s">
        <v>608</v>
      </c>
      <c r="B210" t="s">
        <v>607</v>
      </c>
      <c r="C210" t="s">
        <v>56</v>
      </c>
      <c r="D210" t="s">
        <v>59</v>
      </c>
      <c r="E210" s="1">
        <v>45093</v>
      </c>
      <c r="F210" s="1">
        <v>45099</v>
      </c>
      <c r="G210" s="2">
        <v>40432920</v>
      </c>
      <c r="H210" s="2">
        <v>-3626420</v>
      </c>
    </row>
    <row r="211" spans="1:8" x14ac:dyDescent="0.3">
      <c r="A211" t="s">
        <v>609</v>
      </c>
      <c r="B211" t="s">
        <v>610</v>
      </c>
      <c r="C211" t="s">
        <v>611</v>
      </c>
      <c r="D211" t="s">
        <v>612</v>
      </c>
      <c r="E211" s="1">
        <v>45037</v>
      </c>
      <c r="F211" s="1">
        <v>45043</v>
      </c>
      <c r="G211" s="2">
        <v>40397470</v>
      </c>
      <c r="H211" s="2">
        <v>-3635430</v>
      </c>
    </row>
    <row r="212" spans="1:8" x14ac:dyDescent="0.3">
      <c r="A212" t="s">
        <v>613</v>
      </c>
      <c r="B212" t="s">
        <v>610</v>
      </c>
      <c r="C212" t="s">
        <v>611</v>
      </c>
      <c r="D212" t="s">
        <v>614</v>
      </c>
      <c r="E212" s="1">
        <v>45037</v>
      </c>
      <c r="F212" s="1">
        <v>45043</v>
      </c>
      <c r="G212" s="2">
        <v>40397391</v>
      </c>
      <c r="H212" s="2">
        <v>-3635480</v>
      </c>
    </row>
    <row r="213" spans="1:8" x14ac:dyDescent="0.3">
      <c r="A213" t="s">
        <v>615</v>
      </c>
      <c r="B213" t="s">
        <v>616</v>
      </c>
      <c r="C213" t="s">
        <v>617</v>
      </c>
      <c r="D213" t="s">
        <v>618</v>
      </c>
      <c r="E213" s="1">
        <v>44981</v>
      </c>
      <c r="F213" s="1">
        <v>44987</v>
      </c>
      <c r="G213" s="2">
        <v>40376170</v>
      </c>
      <c r="H213" s="2">
        <v>-3614860</v>
      </c>
    </row>
    <row r="214" spans="1:8" x14ac:dyDescent="0.3">
      <c r="A214" t="s">
        <v>619</v>
      </c>
      <c r="B214" t="s">
        <v>616</v>
      </c>
      <c r="C214" t="s">
        <v>617</v>
      </c>
      <c r="D214" t="s">
        <v>620</v>
      </c>
      <c r="E214" s="1">
        <v>44981</v>
      </c>
      <c r="F214" s="1">
        <v>44987</v>
      </c>
      <c r="G214" s="2">
        <v>40376210</v>
      </c>
      <c r="H214" s="2">
        <v>-3614800</v>
      </c>
    </row>
    <row r="215" spans="1:8" x14ac:dyDescent="0.3">
      <c r="A215" t="s">
        <v>621</v>
      </c>
      <c r="B215" t="s">
        <v>622</v>
      </c>
      <c r="C215" t="s">
        <v>623</v>
      </c>
      <c r="D215" t="s">
        <v>624</v>
      </c>
      <c r="E215" s="1">
        <v>44973</v>
      </c>
      <c r="F215" s="1">
        <v>44980</v>
      </c>
      <c r="G215" s="2">
        <v>40377340</v>
      </c>
      <c r="H215" s="2">
        <v>-3662380</v>
      </c>
    </row>
    <row r="216" spans="1:8" x14ac:dyDescent="0.3">
      <c r="A216" t="s">
        <v>625</v>
      </c>
      <c r="B216" t="s">
        <v>626</v>
      </c>
      <c r="C216" t="s">
        <v>627</v>
      </c>
      <c r="D216" t="s">
        <v>628</v>
      </c>
      <c r="E216" s="1">
        <v>44974</v>
      </c>
      <c r="F216" s="1">
        <v>44980</v>
      </c>
      <c r="G216" s="2">
        <v>40377401</v>
      </c>
      <c r="H216" s="2">
        <v>-3662318</v>
      </c>
    </row>
    <row r="217" spans="1:8" x14ac:dyDescent="0.3">
      <c r="A217" t="s">
        <v>629</v>
      </c>
      <c r="B217" t="s">
        <v>630</v>
      </c>
      <c r="C217" t="s">
        <v>631</v>
      </c>
      <c r="D217" t="s">
        <v>632</v>
      </c>
      <c r="E217" s="1">
        <v>45079</v>
      </c>
      <c r="F217" s="1">
        <v>45085</v>
      </c>
      <c r="G217" s="2">
        <v>40410900</v>
      </c>
      <c r="H217" s="2">
        <v>-3662930</v>
      </c>
    </row>
    <row r="218" spans="1:8" x14ac:dyDescent="0.3">
      <c r="A218" t="s">
        <v>633</v>
      </c>
      <c r="B218" t="s">
        <v>630</v>
      </c>
      <c r="C218" t="s">
        <v>631</v>
      </c>
      <c r="D218" t="s">
        <v>634</v>
      </c>
      <c r="E218" s="1">
        <v>45079</v>
      </c>
      <c r="F218" s="1">
        <v>45085</v>
      </c>
      <c r="G218" s="2">
        <v>40410840</v>
      </c>
      <c r="H218" s="2">
        <v>-3662970</v>
      </c>
    </row>
    <row r="219" spans="1:8" x14ac:dyDescent="0.3">
      <c r="A219" t="s">
        <v>635</v>
      </c>
      <c r="B219" t="s">
        <v>636</v>
      </c>
      <c r="C219" t="s">
        <v>637</v>
      </c>
      <c r="D219" t="s">
        <v>638</v>
      </c>
      <c r="E219" s="1">
        <v>44994</v>
      </c>
      <c r="F219" s="1">
        <v>45000</v>
      </c>
      <c r="G219" s="2">
        <v>40382230</v>
      </c>
      <c r="H219" s="2">
        <v>-3622890</v>
      </c>
    </row>
    <row r="220" spans="1:8" x14ac:dyDescent="0.3">
      <c r="A220" t="s">
        <v>639</v>
      </c>
      <c r="B220" t="s">
        <v>636</v>
      </c>
      <c r="C220" t="s">
        <v>637</v>
      </c>
      <c r="D220" t="s">
        <v>640</v>
      </c>
      <c r="E220" s="1">
        <v>44994</v>
      </c>
      <c r="F220" s="1">
        <v>45000</v>
      </c>
      <c r="G220" s="2">
        <v>40382230</v>
      </c>
      <c r="H220" s="2">
        <v>-3622890</v>
      </c>
    </row>
    <row r="221" spans="1:8" x14ac:dyDescent="0.3">
      <c r="A221" t="s">
        <v>641</v>
      </c>
      <c r="B221" t="s">
        <v>642</v>
      </c>
      <c r="C221" t="s">
        <v>643</v>
      </c>
      <c r="D221" t="s">
        <v>644</v>
      </c>
      <c r="E221" s="1">
        <v>45083</v>
      </c>
      <c r="F221" s="1">
        <v>45089</v>
      </c>
      <c r="G221" s="2">
        <v>40420992</v>
      </c>
      <c r="H221" s="2">
        <v>-3656347</v>
      </c>
    </row>
    <row r="222" spans="1:8" x14ac:dyDescent="0.3">
      <c r="A222" t="s">
        <v>645</v>
      </c>
      <c r="B222" t="e" cm="1">
        <f t="array" ref="B222">- Calle FELIX RODRIGUEZ DE LA FUENTE</f>
        <v>#NAME?</v>
      </c>
      <c r="C222" t="s">
        <v>643</v>
      </c>
      <c r="D222" t="s">
        <v>646</v>
      </c>
      <c r="E222" s="1">
        <v>45083</v>
      </c>
      <c r="F222" s="1">
        <v>45089</v>
      </c>
      <c r="G222" s="2">
        <v>40421070</v>
      </c>
      <c r="H222" s="2">
        <v>-3656380</v>
      </c>
    </row>
    <row r="223" spans="1:8" x14ac:dyDescent="0.3">
      <c r="A223" t="s">
        <v>647</v>
      </c>
      <c r="B223" t="s">
        <v>648</v>
      </c>
      <c r="C223" t="s">
        <v>649</v>
      </c>
      <c r="D223" t="s">
        <v>650</v>
      </c>
      <c r="E223" s="1">
        <v>44954</v>
      </c>
      <c r="F223" s="1">
        <v>44960</v>
      </c>
      <c r="G223" s="2">
        <v>40481383</v>
      </c>
      <c r="H223" s="2">
        <v>-3715050</v>
      </c>
    </row>
    <row r="224" spans="1:8" x14ac:dyDescent="0.3">
      <c r="A224" t="s">
        <v>651</v>
      </c>
      <c r="B224" t="s">
        <v>648</v>
      </c>
      <c r="C224" t="s">
        <v>649</v>
      </c>
      <c r="D224" t="s">
        <v>652</v>
      </c>
      <c r="E224" s="1">
        <v>44957</v>
      </c>
      <c r="F224" s="1">
        <v>44963</v>
      </c>
      <c r="G224" s="2">
        <v>40481383</v>
      </c>
      <c r="H224" s="2">
        <v>-3715050</v>
      </c>
    </row>
    <row r="225" spans="1:8" x14ac:dyDescent="0.3">
      <c r="A225" t="s">
        <v>653</v>
      </c>
      <c r="B225" t="s">
        <v>654</v>
      </c>
      <c r="C225" t="s">
        <v>655</v>
      </c>
      <c r="D225" t="s">
        <v>656</v>
      </c>
      <c r="E225" s="1">
        <v>44953</v>
      </c>
      <c r="F225" s="1">
        <v>44959</v>
      </c>
      <c r="G225" s="2">
        <v>40347690</v>
      </c>
      <c r="H225" s="2">
        <v>-3715520</v>
      </c>
    </row>
    <row r="226" spans="1:8" x14ac:dyDescent="0.3">
      <c r="A226" t="s">
        <v>657</v>
      </c>
      <c r="B226" t="s">
        <v>654</v>
      </c>
      <c r="C226" t="s">
        <v>655</v>
      </c>
      <c r="D226" t="s">
        <v>658</v>
      </c>
      <c r="E226" s="1">
        <v>44953</v>
      </c>
      <c r="F226" s="1">
        <v>44959</v>
      </c>
      <c r="G226" s="2">
        <v>40347690</v>
      </c>
      <c r="H226" s="2">
        <v>-3715520</v>
      </c>
    </row>
    <row r="227" spans="1:8" x14ac:dyDescent="0.3">
      <c r="A227" t="s">
        <v>659</v>
      </c>
      <c r="B227" t="e" cm="1">
        <f t="array" ref="B227">- Calle FINISTERRE</f>
        <v>#NAME?</v>
      </c>
      <c r="C227" t="s">
        <v>660</v>
      </c>
      <c r="D227" t="s">
        <v>661</v>
      </c>
      <c r="E227" s="1">
        <v>44974</v>
      </c>
      <c r="F227" s="1">
        <v>44980</v>
      </c>
      <c r="G227" s="2">
        <v>40476117</v>
      </c>
      <c r="H227" s="2">
        <v>-3700730</v>
      </c>
    </row>
    <row r="228" spans="1:8" x14ac:dyDescent="0.3">
      <c r="A228" t="s">
        <v>662</v>
      </c>
      <c r="B228" t="e" cm="1">
        <f t="array" ref="B228">- Calle FINISTERRE</f>
        <v>#NAME?</v>
      </c>
      <c r="C228" t="s">
        <v>660</v>
      </c>
      <c r="D228" t="s">
        <v>663</v>
      </c>
      <c r="E228" s="1">
        <v>44974</v>
      </c>
      <c r="F228" s="1">
        <v>44980</v>
      </c>
      <c r="G228" s="2">
        <v>40476117</v>
      </c>
      <c r="H228" s="2">
        <v>-3700730</v>
      </c>
    </row>
    <row r="229" spans="1:8" x14ac:dyDescent="0.3">
      <c r="A229" t="s">
        <v>664</v>
      </c>
      <c r="B229" t="s">
        <v>665</v>
      </c>
      <c r="C229" t="s">
        <v>666</v>
      </c>
      <c r="D229" t="s">
        <v>667</v>
      </c>
      <c r="E229" s="1">
        <v>44958</v>
      </c>
      <c r="F229" s="1">
        <v>44964</v>
      </c>
      <c r="G229" s="2">
        <v>40461117</v>
      </c>
      <c r="H229" s="2">
        <v>-3695233</v>
      </c>
    </row>
    <row r="230" spans="1:8" x14ac:dyDescent="0.3">
      <c r="A230" t="s">
        <v>668</v>
      </c>
      <c r="B230" t="s">
        <v>665</v>
      </c>
      <c r="C230" t="s">
        <v>666</v>
      </c>
      <c r="D230" t="s">
        <v>669</v>
      </c>
      <c r="E230" s="1">
        <v>44986</v>
      </c>
      <c r="F230" s="1">
        <v>44992</v>
      </c>
      <c r="G230" s="2">
        <v>40461117</v>
      </c>
      <c r="H230" s="2">
        <v>-3695233</v>
      </c>
    </row>
    <row r="231" spans="1:8" x14ac:dyDescent="0.3">
      <c r="A231" t="s">
        <v>670</v>
      </c>
      <c r="B231" t="s">
        <v>671</v>
      </c>
      <c r="C231" t="s">
        <v>672</v>
      </c>
      <c r="D231" t="s">
        <v>673</v>
      </c>
      <c r="E231" s="1">
        <v>45083</v>
      </c>
      <c r="F231" s="1">
        <v>45089</v>
      </c>
      <c r="G231" s="2">
        <v>40423060</v>
      </c>
      <c r="H231" s="2">
        <v>-3638510</v>
      </c>
    </row>
    <row r="232" spans="1:8" x14ac:dyDescent="0.3">
      <c r="A232" t="s">
        <v>674</v>
      </c>
      <c r="B232" t="s">
        <v>671</v>
      </c>
      <c r="C232" t="s">
        <v>672</v>
      </c>
      <c r="D232" t="s">
        <v>675</v>
      </c>
      <c r="E232" s="1">
        <v>45083</v>
      </c>
      <c r="F232" s="1">
        <v>45089</v>
      </c>
      <c r="G232" s="2">
        <v>40423130</v>
      </c>
      <c r="H232" s="2">
        <v>-3638490</v>
      </c>
    </row>
    <row r="233" spans="1:8" x14ac:dyDescent="0.3">
      <c r="A233" t="s">
        <v>676</v>
      </c>
      <c r="B233" t="s">
        <v>677</v>
      </c>
      <c r="C233" t="s">
        <v>678</v>
      </c>
      <c r="D233" t="s">
        <v>679</v>
      </c>
      <c r="E233" s="1">
        <v>45130</v>
      </c>
      <c r="F233" s="1">
        <v>45136</v>
      </c>
      <c r="G233" s="2">
        <v>40412540</v>
      </c>
      <c r="H233" s="2">
        <v>-3628720</v>
      </c>
    </row>
    <row r="234" spans="1:8" x14ac:dyDescent="0.3">
      <c r="A234" t="s">
        <v>680</v>
      </c>
      <c r="B234" t="s">
        <v>677</v>
      </c>
      <c r="C234" t="s">
        <v>678</v>
      </c>
      <c r="D234" t="s">
        <v>86</v>
      </c>
      <c r="E234" s="1">
        <v>45069</v>
      </c>
      <c r="F234" s="1">
        <v>45075</v>
      </c>
      <c r="G234" s="2">
        <v>40412540</v>
      </c>
      <c r="H234" s="2">
        <v>-3628720</v>
      </c>
    </row>
    <row r="235" spans="1:8" x14ac:dyDescent="0.3">
      <c r="A235" t="s">
        <v>681</v>
      </c>
      <c r="B235" t="s">
        <v>682</v>
      </c>
      <c r="C235" t="s">
        <v>683</v>
      </c>
      <c r="D235" t="s">
        <v>684</v>
      </c>
      <c r="E235" s="1">
        <v>45069</v>
      </c>
      <c r="F235" s="1">
        <v>45075</v>
      </c>
      <c r="G235" s="2">
        <v>40400120</v>
      </c>
      <c r="H235" s="2">
        <v>-3636850</v>
      </c>
    </row>
    <row r="236" spans="1:8" x14ac:dyDescent="0.3">
      <c r="A236" t="s">
        <v>685</v>
      </c>
      <c r="B236" t="s">
        <v>677</v>
      </c>
      <c r="C236" t="s">
        <v>678</v>
      </c>
      <c r="D236" t="s">
        <v>679</v>
      </c>
      <c r="E236" s="1">
        <v>45069</v>
      </c>
      <c r="F236" s="1">
        <v>45075</v>
      </c>
      <c r="G236" s="2">
        <v>40412540</v>
      </c>
      <c r="H236" s="2">
        <v>-3628720</v>
      </c>
    </row>
    <row r="237" spans="1:8" x14ac:dyDescent="0.3">
      <c r="A237" t="s">
        <v>686</v>
      </c>
      <c r="B237" t="s">
        <v>687</v>
      </c>
      <c r="C237" t="s">
        <v>688</v>
      </c>
      <c r="D237" t="s">
        <v>689</v>
      </c>
      <c r="E237" s="1">
        <v>45036</v>
      </c>
      <c r="F237" s="1">
        <v>45042</v>
      </c>
      <c r="G237" s="2">
        <v>40395150</v>
      </c>
      <c r="H237" s="2">
        <v>-3640000</v>
      </c>
    </row>
    <row r="238" spans="1:8" x14ac:dyDescent="0.3">
      <c r="A238" t="s">
        <v>690</v>
      </c>
      <c r="B238" t="s">
        <v>687</v>
      </c>
      <c r="C238" t="s">
        <v>688</v>
      </c>
      <c r="D238" t="s">
        <v>691</v>
      </c>
      <c r="E238" s="1">
        <v>45036</v>
      </c>
      <c r="F238" s="1">
        <v>45042</v>
      </c>
      <c r="G238" s="2">
        <v>40395150</v>
      </c>
      <c r="H238" s="2">
        <v>-3640000</v>
      </c>
    </row>
    <row r="239" spans="1:8" x14ac:dyDescent="0.3">
      <c r="A239" t="s">
        <v>692</v>
      </c>
      <c r="B239" t="s">
        <v>677</v>
      </c>
      <c r="C239" t="s">
        <v>693</v>
      </c>
      <c r="D239" t="s">
        <v>694</v>
      </c>
      <c r="E239" s="1">
        <v>45069</v>
      </c>
      <c r="F239" s="1">
        <v>45075</v>
      </c>
      <c r="G239" s="2">
        <v>40415280</v>
      </c>
      <c r="H239" s="2">
        <v>-3627080</v>
      </c>
    </row>
    <row r="240" spans="1:8" x14ac:dyDescent="0.3">
      <c r="A240" t="s">
        <v>695</v>
      </c>
      <c r="B240" t="s">
        <v>677</v>
      </c>
      <c r="C240" t="s">
        <v>693</v>
      </c>
      <c r="D240" t="s">
        <v>86</v>
      </c>
      <c r="E240" s="1">
        <v>45069</v>
      </c>
      <c r="F240" s="1">
        <v>45075</v>
      </c>
      <c r="G240" s="2">
        <v>40415150</v>
      </c>
      <c r="H240" s="2">
        <v>-3627350</v>
      </c>
    </row>
    <row r="241" spans="1:8" x14ac:dyDescent="0.3">
      <c r="A241" t="s">
        <v>696</v>
      </c>
      <c r="B241" t="s">
        <v>697</v>
      </c>
      <c r="C241" t="s">
        <v>698</v>
      </c>
      <c r="D241" t="s">
        <v>699</v>
      </c>
      <c r="E241" s="1">
        <v>44985</v>
      </c>
      <c r="F241" s="1">
        <v>44991</v>
      </c>
      <c r="G241" s="2">
        <v>40369550</v>
      </c>
      <c r="H241" s="2">
        <v>-3614850</v>
      </c>
    </row>
    <row r="242" spans="1:8" x14ac:dyDescent="0.3">
      <c r="A242" t="s">
        <v>700</v>
      </c>
      <c r="B242" t="s">
        <v>697</v>
      </c>
      <c r="C242" t="s">
        <v>698</v>
      </c>
      <c r="D242" t="s">
        <v>701</v>
      </c>
      <c r="E242" s="1">
        <v>44985</v>
      </c>
      <c r="F242" s="1">
        <v>44991</v>
      </c>
      <c r="G242" s="2">
        <v>40369430</v>
      </c>
      <c r="H242" s="2">
        <v>-3614650</v>
      </c>
    </row>
    <row r="243" spans="1:8" x14ac:dyDescent="0.3">
      <c r="A243" t="s">
        <v>702</v>
      </c>
      <c r="B243" t="s">
        <v>703</v>
      </c>
      <c r="C243" t="s">
        <v>704</v>
      </c>
      <c r="D243" t="s">
        <v>705</v>
      </c>
      <c r="E243" s="1">
        <v>44986</v>
      </c>
      <c r="F243" s="1">
        <v>44992</v>
      </c>
      <c r="G243" s="2">
        <v>40464440</v>
      </c>
      <c r="H243" s="2">
        <v>-3685440</v>
      </c>
    </row>
    <row r="244" spans="1:8" x14ac:dyDescent="0.3">
      <c r="A244" t="s">
        <v>706</v>
      </c>
      <c r="B244" t="s">
        <v>703</v>
      </c>
      <c r="C244" t="s">
        <v>707</v>
      </c>
      <c r="D244" t="s">
        <v>708</v>
      </c>
      <c r="E244" s="1">
        <v>44958</v>
      </c>
      <c r="F244" s="1">
        <v>44964</v>
      </c>
      <c r="G244" s="2">
        <v>40464440</v>
      </c>
      <c r="H244" s="2">
        <v>-3685440</v>
      </c>
    </row>
    <row r="245" spans="1:8" x14ac:dyDescent="0.3">
      <c r="A245" t="s">
        <v>709</v>
      </c>
      <c r="B245" t="s">
        <v>710</v>
      </c>
      <c r="C245" t="s">
        <v>711</v>
      </c>
      <c r="D245" t="s">
        <v>214</v>
      </c>
      <c r="E245" s="1">
        <v>44954</v>
      </c>
      <c r="F245" s="1">
        <v>44960</v>
      </c>
      <c r="G245" s="2">
        <v>40484684</v>
      </c>
      <c r="H245" s="2">
        <v>-3707810</v>
      </c>
    </row>
    <row r="246" spans="1:8" x14ac:dyDescent="0.3">
      <c r="A246" t="s">
        <v>712</v>
      </c>
      <c r="B246" t="s">
        <v>713</v>
      </c>
      <c r="C246" t="s">
        <v>714</v>
      </c>
      <c r="D246" t="s">
        <v>715</v>
      </c>
      <c r="E246" s="1">
        <v>44952</v>
      </c>
      <c r="F246" s="1">
        <v>44958</v>
      </c>
      <c r="G246" s="2">
        <v>40483460</v>
      </c>
      <c r="H246" s="2">
        <v>-3706360</v>
      </c>
    </row>
    <row r="247" spans="1:8" x14ac:dyDescent="0.3">
      <c r="A247" t="s">
        <v>716</v>
      </c>
      <c r="B247" t="s">
        <v>717</v>
      </c>
      <c r="C247" t="s">
        <v>718</v>
      </c>
      <c r="D247" t="s">
        <v>719</v>
      </c>
      <c r="E247" s="1">
        <v>44960</v>
      </c>
      <c r="F247" s="1">
        <v>44966</v>
      </c>
      <c r="G247" s="2">
        <v>40472348</v>
      </c>
      <c r="H247" s="2">
        <v>-3821964</v>
      </c>
    </row>
    <row r="248" spans="1:8" x14ac:dyDescent="0.3">
      <c r="A248" t="s">
        <v>720</v>
      </c>
      <c r="B248" t="s">
        <v>721</v>
      </c>
      <c r="C248" t="s">
        <v>722</v>
      </c>
      <c r="D248" t="s">
        <v>723</v>
      </c>
      <c r="E248" s="1">
        <v>44965</v>
      </c>
      <c r="F248" s="1">
        <v>44971</v>
      </c>
      <c r="G248" s="2">
        <v>40455783</v>
      </c>
      <c r="H248" s="2">
        <v>-3783350</v>
      </c>
    </row>
    <row r="249" spans="1:8" x14ac:dyDescent="0.3">
      <c r="A249" t="s">
        <v>724</v>
      </c>
      <c r="B249" t="s">
        <v>721</v>
      </c>
      <c r="C249" t="s">
        <v>722</v>
      </c>
      <c r="D249" t="s">
        <v>725</v>
      </c>
      <c r="E249" s="1">
        <v>44965</v>
      </c>
      <c r="F249" s="1">
        <v>44971</v>
      </c>
      <c r="G249" s="2">
        <v>40455883</v>
      </c>
      <c r="H249" s="2">
        <v>-3783433</v>
      </c>
    </row>
    <row r="250" spans="1:8" x14ac:dyDescent="0.3">
      <c r="A250" t="s">
        <v>726</v>
      </c>
      <c r="B250" t="s">
        <v>721</v>
      </c>
      <c r="C250" t="s">
        <v>727</v>
      </c>
      <c r="D250" t="s">
        <v>728</v>
      </c>
      <c r="E250" s="1">
        <v>44965</v>
      </c>
      <c r="F250" s="1">
        <v>44971</v>
      </c>
      <c r="G250" s="2">
        <v>40449300</v>
      </c>
      <c r="H250" s="2">
        <v>-3785133</v>
      </c>
    </row>
    <row r="251" spans="1:8" x14ac:dyDescent="0.3">
      <c r="A251" t="s">
        <v>729</v>
      </c>
      <c r="B251" t="s">
        <v>721</v>
      </c>
      <c r="C251" t="s">
        <v>727</v>
      </c>
      <c r="D251" t="s">
        <v>730</v>
      </c>
      <c r="E251" s="1">
        <v>44965</v>
      </c>
      <c r="F251" s="1">
        <v>44971</v>
      </c>
      <c r="G251" s="2">
        <v>40449233</v>
      </c>
      <c r="H251" s="2">
        <v>-3785017</v>
      </c>
    </row>
    <row r="252" spans="1:8" x14ac:dyDescent="0.3">
      <c r="A252" t="s">
        <v>731</v>
      </c>
      <c r="B252" t="s">
        <v>732</v>
      </c>
      <c r="C252" t="s">
        <v>733</v>
      </c>
      <c r="D252" t="s">
        <v>734</v>
      </c>
      <c r="E252" s="1">
        <v>44946</v>
      </c>
      <c r="F252" s="1">
        <v>44952</v>
      </c>
      <c r="G252" s="2">
        <v>40342330</v>
      </c>
      <c r="H252" s="2">
        <v>-3699850</v>
      </c>
    </row>
    <row r="253" spans="1:8" x14ac:dyDescent="0.3">
      <c r="A253" t="s">
        <v>735</v>
      </c>
      <c r="B253" t="s">
        <v>732</v>
      </c>
      <c r="C253" t="s">
        <v>733</v>
      </c>
      <c r="D253" t="s">
        <v>736</v>
      </c>
      <c r="E253" s="1">
        <v>44946</v>
      </c>
      <c r="F253" s="1">
        <v>44952</v>
      </c>
      <c r="G253" s="2">
        <v>40342330</v>
      </c>
      <c r="H253" s="2">
        <v>-3699850</v>
      </c>
    </row>
    <row r="254" spans="1:8" x14ac:dyDescent="0.3">
      <c r="A254" t="s">
        <v>737</v>
      </c>
      <c r="B254" t="s">
        <v>738</v>
      </c>
      <c r="C254" t="s">
        <v>739</v>
      </c>
      <c r="D254" t="s">
        <v>740</v>
      </c>
      <c r="E254" s="1">
        <v>45187</v>
      </c>
      <c r="F254" s="1">
        <v>45193</v>
      </c>
      <c r="G254" s="2">
        <v>40346150</v>
      </c>
      <c r="H254" s="2">
        <v>-3691630</v>
      </c>
    </row>
    <row r="255" spans="1:8" x14ac:dyDescent="0.3">
      <c r="A255" t="s">
        <v>741</v>
      </c>
      <c r="B255" t="s">
        <v>738</v>
      </c>
      <c r="C255" t="s">
        <v>739</v>
      </c>
      <c r="D255" t="s">
        <v>742</v>
      </c>
      <c r="E255" s="1">
        <v>45187</v>
      </c>
      <c r="F255" s="1">
        <v>45193</v>
      </c>
      <c r="G255" s="2">
        <v>40346150</v>
      </c>
      <c r="H255" s="2">
        <v>-3691630</v>
      </c>
    </row>
    <row r="256" spans="1:8" x14ac:dyDescent="0.3">
      <c r="A256" t="s">
        <v>743</v>
      </c>
      <c r="B256" t="s">
        <v>744</v>
      </c>
      <c r="C256" t="s">
        <v>745</v>
      </c>
      <c r="D256" t="s">
        <v>746</v>
      </c>
      <c r="E256" s="1">
        <v>44988</v>
      </c>
      <c r="F256" s="1">
        <v>44994</v>
      </c>
      <c r="G256" s="2">
        <v>40400831</v>
      </c>
      <c r="H256" s="2">
        <v>-3598299</v>
      </c>
    </row>
    <row r="257" spans="1:8" x14ac:dyDescent="0.3">
      <c r="A257" t="s">
        <v>747</v>
      </c>
      <c r="B257" t="s">
        <v>744</v>
      </c>
      <c r="C257" t="s">
        <v>745</v>
      </c>
      <c r="D257" t="s">
        <v>748</v>
      </c>
      <c r="E257" s="1">
        <v>44988</v>
      </c>
      <c r="F257" s="1">
        <v>44994</v>
      </c>
      <c r="G257" s="2">
        <v>40400831</v>
      </c>
      <c r="H257" s="2">
        <v>-3598299</v>
      </c>
    </row>
    <row r="258" spans="1:8" x14ac:dyDescent="0.3">
      <c r="A258" t="s">
        <v>749</v>
      </c>
      <c r="B258" t="s">
        <v>750</v>
      </c>
      <c r="C258" t="s">
        <v>751</v>
      </c>
      <c r="D258" t="s">
        <v>752</v>
      </c>
      <c r="E258" s="1">
        <v>44979</v>
      </c>
      <c r="F258" s="1">
        <v>44985</v>
      </c>
      <c r="G258" s="2">
        <v>40364220</v>
      </c>
      <c r="H258" s="2">
        <v>-3587780</v>
      </c>
    </row>
    <row r="259" spans="1:8" x14ac:dyDescent="0.3">
      <c r="A259" t="s">
        <v>753</v>
      </c>
      <c r="B259" t="s">
        <v>750</v>
      </c>
      <c r="C259" t="s">
        <v>751</v>
      </c>
      <c r="D259" t="s">
        <v>754</v>
      </c>
      <c r="E259" s="1">
        <v>44979</v>
      </c>
      <c r="F259" s="1">
        <v>44985</v>
      </c>
      <c r="G259" s="2">
        <v>40364220</v>
      </c>
      <c r="H259" s="2">
        <v>-3587780</v>
      </c>
    </row>
    <row r="260" spans="1:8" x14ac:dyDescent="0.3">
      <c r="A260" t="s">
        <v>755</v>
      </c>
      <c r="B260" t="s">
        <v>756</v>
      </c>
      <c r="C260" t="s">
        <v>757</v>
      </c>
      <c r="D260" t="s">
        <v>758</v>
      </c>
      <c r="E260" s="1">
        <v>45064</v>
      </c>
      <c r="F260" s="1">
        <v>45070</v>
      </c>
      <c r="G260" s="2">
        <v>40423610</v>
      </c>
      <c r="H260" s="2">
        <v>-3608530</v>
      </c>
    </row>
    <row r="261" spans="1:8" x14ac:dyDescent="0.3">
      <c r="A261" t="s">
        <v>759</v>
      </c>
      <c r="B261" t="s">
        <v>756</v>
      </c>
      <c r="C261" t="s">
        <v>757</v>
      </c>
      <c r="D261" t="s">
        <v>760</v>
      </c>
      <c r="E261" s="1">
        <v>45064</v>
      </c>
      <c r="F261" s="1">
        <v>45070</v>
      </c>
      <c r="G261" s="2">
        <v>40423720</v>
      </c>
      <c r="H261" s="2">
        <v>-3608380</v>
      </c>
    </row>
    <row r="262" spans="1:8" x14ac:dyDescent="0.3">
      <c r="A262" t="s">
        <v>761</v>
      </c>
      <c r="B262" t="s">
        <v>762</v>
      </c>
      <c r="C262" t="s">
        <v>763</v>
      </c>
      <c r="D262" t="s">
        <v>764</v>
      </c>
      <c r="E262" s="1">
        <v>44950</v>
      </c>
      <c r="F262" s="1">
        <v>44956</v>
      </c>
      <c r="G262" s="2">
        <v>40517310</v>
      </c>
      <c r="H262" s="2">
        <v>-3774200</v>
      </c>
    </row>
    <row r="263" spans="1:8" x14ac:dyDescent="0.3">
      <c r="A263" t="s">
        <v>765</v>
      </c>
      <c r="B263" t="s">
        <v>766</v>
      </c>
      <c r="C263" t="s">
        <v>767</v>
      </c>
      <c r="D263" t="s">
        <v>614</v>
      </c>
      <c r="E263" s="1">
        <v>45065</v>
      </c>
      <c r="F263" s="1">
        <v>45071</v>
      </c>
      <c r="G263" s="2">
        <v>40399630</v>
      </c>
      <c r="H263" s="2">
        <v>-3631040</v>
      </c>
    </row>
    <row r="264" spans="1:8" x14ac:dyDescent="0.3">
      <c r="A264" t="s">
        <v>768</v>
      </c>
      <c r="B264" t="s">
        <v>766</v>
      </c>
      <c r="C264" t="s">
        <v>767</v>
      </c>
      <c r="D264" t="s">
        <v>769</v>
      </c>
      <c r="E264" s="1">
        <v>45065</v>
      </c>
      <c r="F264" s="1">
        <v>45071</v>
      </c>
      <c r="G264" s="2">
        <v>40399520</v>
      </c>
      <c r="H264" s="2">
        <v>-3631000</v>
      </c>
    </row>
    <row r="265" spans="1:8" x14ac:dyDescent="0.3">
      <c r="A265" t="s">
        <v>770</v>
      </c>
      <c r="B265" t="e" cm="1">
        <f t="array" ref="B265">- Camino HORMIGUERAS</f>
        <v>#NAME?</v>
      </c>
      <c r="C265" t="s">
        <v>771</v>
      </c>
      <c r="D265" t="s">
        <v>772</v>
      </c>
      <c r="E265" s="1">
        <v>44974</v>
      </c>
      <c r="F265" s="1">
        <v>44981</v>
      </c>
      <c r="G265" s="2">
        <v>40374500</v>
      </c>
      <c r="H265" s="2">
        <v>-3644030</v>
      </c>
    </row>
    <row r="266" spans="1:8" x14ac:dyDescent="0.3">
      <c r="A266" t="s">
        <v>773</v>
      </c>
      <c r="B266" t="s">
        <v>774</v>
      </c>
      <c r="C266" t="s">
        <v>775</v>
      </c>
      <c r="D266" t="s">
        <v>776</v>
      </c>
      <c r="E266" s="1">
        <v>44974</v>
      </c>
      <c r="F266" s="1">
        <v>44981</v>
      </c>
      <c r="G266" s="2">
        <v>40375230</v>
      </c>
      <c r="H266" s="2">
        <v>-3641150</v>
      </c>
    </row>
    <row r="267" spans="1:8" x14ac:dyDescent="0.3">
      <c r="A267" t="s">
        <v>777</v>
      </c>
      <c r="B267" t="s">
        <v>778</v>
      </c>
      <c r="C267" t="s">
        <v>779</v>
      </c>
      <c r="D267" t="s">
        <v>780</v>
      </c>
      <c r="E267" s="1">
        <v>44965</v>
      </c>
      <c r="F267" s="1">
        <v>44971</v>
      </c>
      <c r="G267" s="2">
        <v>40456910</v>
      </c>
      <c r="H267" s="2">
        <v>-3779915</v>
      </c>
    </row>
    <row r="268" spans="1:8" x14ac:dyDescent="0.3">
      <c r="A268" t="s">
        <v>781</v>
      </c>
      <c r="B268" t="s">
        <v>778</v>
      </c>
      <c r="C268" t="s">
        <v>779</v>
      </c>
      <c r="D268" t="s">
        <v>782</v>
      </c>
      <c r="E268" s="1">
        <v>44962</v>
      </c>
      <c r="F268" s="1">
        <v>44968</v>
      </c>
      <c r="G268" s="2">
        <v>40456883</v>
      </c>
      <c r="H268" s="2">
        <v>-3779783</v>
      </c>
    </row>
    <row r="269" spans="1:8" x14ac:dyDescent="0.3">
      <c r="A269" t="s">
        <v>783</v>
      </c>
      <c r="B269" t="s">
        <v>784</v>
      </c>
      <c r="C269" t="s">
        <v>785</v>
      </c>
      <c r="D269" t="s">
        <v>786</v>
      </c>
      <c r="E269" s="1">
        <v>45037</v>
      </c>
      <c r="F269" s="1">
        <v>45043</v>
      </c>
      <c r="G269" s="2">
        <v>40398580</v>
      </c>
      <c r="H269" s="2">
        <v>-3621950</v>
      </c>
    </row>
    <row r="270" spans="1:8" x14ac:dyDescent="0.3">
      <c r="A270" t="s">
        <v>787</v>
      </c>
      <c r="B270" t="s">
        <v>784</v>
      </c>
      <c r="C270" t="s">
        <v>785</v>
      </c>
      <c r="D270" t="s">
        <v>788</v>
      </c>
      <c r="E270" s="1">
        <v>45037</v>
      </c>
      <c r="F270" s="1">
        <v>45043</v>
      </c>
      <c r="G270" s="2">
        <v>40398580</v>
      </c>
      <c r="H270" s="2">
        <v>-3621950</v>
      </c>
    </row>
    <row r="271" spans="1:8" x14ac:dyDescent="0.3">
      <c r="A271" t="s">
        <v>789</v>
      </c>
      <c r="B271" t="s">
        <v>790</v>
      </c>
      <c r="C271" t="s">
        <v>791</v>
      </c>
      <c r="D271" t="s">
        <v>792</v>
      </c>
      <c r="E271" s="1">
        <v>44988</v>
      </c>
      <c r="F271" s="1">
        <v>44994</v>
      </c>
      <c r="G271" s="2">
        <v>40458690</v>
      </c>
      <c r="H271" s="2">
        <v>-3697170</v>
      </c>
    </row>
    <row r="272" spans="1:8" x14ac:dyDescent="0.3">
      <c r="A272" t="s">
        <v>793</v>
      </c>
      <c r="B272" t="s">
        <v>790</v>
      </c>
      <c r="C272" t="s">
        <v>791</v>
      </c>
      <c r="D272" t="s">
        <v>794</v>
      </c>
      <c r="E272" s="1">
        <v>44988</v>
      </c>
      <c r="F272" s="1">
        <v>44994</v>
      </c>
      <c r="G272" s="2">
        <v>40458690</v>
      </c>
      <c r="H272" s="2">
        <v>-3697170</v>
      </c>
    </row>
    <row r="273" spans="1:8" x14ac:dyDescent="0.3">
      <c r="A273" t="s">
        <v>795</v>
      </c>
      <c r="B273" t="s">
        <v>796</v>
      </c>
      <c r="C273" t="s">
        <v>797</v>
      </c>
      <c r="D273" t="s">
        <v>798</v>
      </c>
      <c r="E273" s="1">
        <v>45092</v>
      </c>
      <c r="F273" s="1">
        <v>45098</v>
      </c>
      <c r="G273" s="2">
        <v>40430610</v>
      </c>
      <c r="H273" s="2">
        <v>-3632880</v>
      </c>
    </row>
    <row r="274" spans="1:8" x14ac:dyDescent="0.3">
      <c r="A274" t="s">
        <v>799</v>
      </c>
      <c r="B274" t="s">
        <v>796</v>
      </c>
      <c r="C274" t="s">
        <v>797</v>
      </c>
      <c r="D274" t="s">
        <v>800</v>
      </c>
      <c r="E274" s="1">
        <v>45092</v>
      </c>
      <c r="F274" s="1">
        <v>45098</v>
      </c>
      <c r="G274" s="2">
        <v>40430610</v>
      </c>
      <c r="H274" s="2">
        <v>-3632880</v>
      </c>
    </row>
    <row r="275" spans="1:8" x14ac:dyDescent="0.3">
      <c r="A275" t="s">
        <v>801</v>
      </c>
      <c r="B275" t="s">
        <v>802</v>
      </c>
      <c r="C275" t="s">
        <v>803</v>
      </c>
      <c r="D275" t="s">
        <v>715</v>
      </c>
      <c r="E275" s="1">
        <v>44953</v>
      </c>
      <c r="F275" s="1">
        <v>44959</v>
      </c>
      <c r="G275" s="2">
        <v>40481760</v>
      </c>
      <c r="H275" s="2">
        <v>-3717020</v>
      </c>
    </row>
    <row r="276" spans="1:8" x14ac:dyDescent="0.3">
      <c r="A276" t="s">
        <v>804</v>
      </c>
      <c r="B276" t="s">
        <v>802</v>
      </c>
      <c r="C276" t="s">
        <v>803</v>
      </c>
      <c r="D276" t="s">
        <v>805</v>
      </c>
      <c r="E276" s="1">
        <v>44953</v>
      </c>
      <c r="F276" s="1">
        <v>44959</v>
      </c>
      <c r="G276" s="2">
        <v>40481760</v>
      </c>
      <c r="H276" s="2">
        <v>-3717020</v>
      </c>
    </row>
    <row r="277" spans="1:8" x14ac:dyDescent="0.3">
      <c r="A277" t="s">
        <v>806</v>
      </c>
      <c r="B277" t="s">
        <v>807</v>
      </c>
      <c r="C277" t="s">
        <v>808</v>
      </c>
      <c r="D277" t="s">
        <v>809</v>
      </c>
      <c r="E277" s="1">
        <v>44981</v>
      </c>
      <c r="F277" s="1">
        <v>44987</v>
      </c>
      <c r="G277" s="2">
        <v>40464460</v>
      </c>
      <c r="H277" s="2">
        <v>-3723370</v>
      </c>
    </row>
    <row r="278" spans="1:8" x14ac:dyDescent="0.3">
      <c r="A278" t="s">
        <v>810</v>
      </c>
      <c r="B278" t="s">
        <v>807</v>
      </c>
      <c r="C278" t="s">
        <v>808</v>
      </c>
      <c r="D278" t="s">
        <v>811</v>
      </c>
      <c r="E278" s="1">
        <v>44981</v>
      </c>
      <c r="F278" s="1">
        <v>44987</v>
      </c>
      <c r="G278" s="2">
        <v>40464460</v>
      </c>
      <c r="H278" s="2">
        <v>-3723370</v>
      </c>
    </row>
    <row r="279" spans="1:8" x14ac:dyDescent="0.3">
      <c r="A279" t="s">
        <v>812</v>
      </c>
      <c r="B279" t="s">
        <v>813</v>
      </c>
      <c r="C279" t="s">
        <v>814</v>
      </c>
      <c r="D279" t="s">
        <v>815</v>
      </c>
      <c r="E279" s="1">
        <v>44967</v>
      </c>
      <c r="F279" s="1">
        <v>44973</v>
      </c>
      <c r="G279" s="2">
        <v>40476671</v>
      </c>
      <c r="H279" s="2">
        <v>-3722713</v>
      </c>
    </row>
    <row r="280" spans="1:8" x14ac:dyDescent="0.3">
      <c r="A280" t="s">
        <v>816</v>
      </c>
      <c r="B280" t="s">
        <v>817</v>
      </c>
      <c r="C280" t="s">
        <v>818</v>
      </c>
      <c r="D280" t="s">
        <v>819</v>
      </c>
      <c r="E280" s="1">
        <v>44967</v>
      </c>
      <c r="F280" s="1">
        <v>44973</v>
      </c>
      <c r="G280" s="2">
        <v>40476860</v>
      </c>
      <c r="H280" s="2">
        <v>-3721760</v>
      </c>
    </row>
    <row r="281" spans="1:8" x14ac:dyDescent="0.3">
      <c r="A281" t="s">
        <v>820</v>
      </c>
      <c r="B281" t="s">
        <v>821</v>
      </c>
      <c r="C281" t="s">
        <v>822</v>
      </c>
      <c r="D281" t="s">
        <v>823</v>
      </c>
      <c r="E281" s="1">
        <v>44967</v>
      </c>
      <c r="F281" s="1">
        <v>44973</v>
      </c>
      <c r="G281" s="2">
        <v>40396200</v>
      </c>
      <c r="H281" s="2">
        <v>-3698230</v>
      </c>
    </row>
    <row r="282" spans="1:8" x14ac:dyDescent="0.3">
      <c r="A282" t="s">
        <v>824</v>
      </c>
      <c r="B282" t="s">
        <v>821</v>
      </c>
      <c r="C282" t="s">
        <v>822</v>
      </c>
      <c r="D282" t="s">
        <v>825</v>
      </c>
      <c r="E282" s="1">
        <v>44967</v>
      </c>
      <c r="F282" s="1">
        <v>44973</v>
      </c>
      <c r="G282" s="2">
        <v>40396195</v>
      </c>
      <c r="H282" s="2">
        <v>-3698187</v>
      </c>
    </row>
    <row r="283" spans="1:8" x14ac:dyDescent="0.3">
      <c r="A283" t="s">
        <v>826</v>
      </c>
      <c r="B283" t="s">
        <v>827</v>
      </c>
      <c r="C283" t="s">
        <v>828</v>
      </c>
      <c r="D283" t="s">
        <v>68</v>
      </c>
      <c r="E283" s="1">
        <v>44994</v>
      </c>
      <c r="F283" s="1">
        <v>45000</v>
      </c>
      <c r="G283" s="2">
        <v>40382840</v>
      </c>
      <c r="H283" s="2">
        <v>-3625000</v>
      </c>
    </row>
    <row r="284" spans="1:8" x14ac:dyDescent="0.3">
      <c r="A284" t="s">
        <v>829</v>
      </c>
      <c r="B284" t="s">
        <v>827</v>
      </c>
      <c r="C284" t="s">
        <v>828</v>
      </c>
      <c r="D284" t="s">
        <v>830</v>
      </c>
      <c r="E284" s="1">
        <v>44994</v>
      </c>
      <c r="F284" s="1">
        <v>45000</v>
      </c>
      <c r="G284" s="2">
        <v>40382700</v>
      </c>
      <c r="H284" s="2">
        <v>-3624870</v>
      </c>
    </row>
    <row r="285" spans="1:8" x14ac:dyDescent="0.3">
      <c r="A285" t="s">
        <v>831</v>
      </c>
      <c r="B285" t="s">
        <v>832</v>
      </c>
      <c r="C285" t="s">
        <v>833</v>
      </c>
      <c r="D285" t="s">
        <v>558</v>
      </c>
      <c r="E285" s="1">
        <v>44966</v>
      </c>
      <c r="F285" s="1">
        <v>44972</v>
      </c>
      <c r="G285" s="2">
        <v>40473250</v>
      </c>
      <c r="H285" s="2">
        <v>-3727880</v>
      </c>
    </row>
    <row r="286" spans="1:8" x14ac:dyDescent="0.3">
      <c r="A286" t="s">
        <v>834</v>
      </c>
      <c r="B286" t="s">
        <v>835</v>
      </c>
      <c r="C286" t="s">
        <v>836</v>
      </c>
      <c r="D286" t="s">
        <v>837</v>
      </c>
      <c r="E286" s="1">
        <v>45099</v>
      </c>
      <c r="F286" s="1">
        <v>45105</v>
      </c>
      <c r="G286" s="2">
        <v>40440590</v>
      </c>
      <c r="H286" s="2">
        <v>-3642750</v>
      </c>
    </row>
    <row r="287" spans="1:8" x14ac:dyDescent="0.3">
      <c r="A287" t="s">
        <v>838</v>
      </c>
      <c r="B287" t="s">
        <v>835</v>
      </c>
      <c r="C287" t="s">
        <v>836</v>
      </c>
      <c r="D287" t="s">
        <v>839</v>
      </c>
      <c r="E287" s="1">
        <v>45099</v>
      </c>
      <c r="F287" s="1">
        <v>45105</v>
      </c>
      <c r="G287" s="2">
        <v>40440650</v>
      </c>
      <c r="H287" s="2">
        <v>-3642780</v>
      </c>
    </row>
    <row r="288" spans="1:8" x14ac:dyDescent="0.3">
      <c r="A288" t="s">
        <v>840</v>
      </c>
      <c r="B288" t="s">
        <v>841</v>
      </c>
      <c r="C288" t="s">
        <v>842</v>
      </c>
      <c r="D288" t="s">
        <v>843</v>
      </c>
      <c r="E288" s="1">
        <v>45170</v>
      </c>
      <c r="F288" s="1">
        <v>45176</v>
      </c>
      <c r="G288" s="2">
        <v>40448410</v>
      </c>
      <c r="H288" s="2">
        <v>-3647980</v>
      </c>
    </row>
    <row r="289" spans="1:8" x14ac:dyDescent="0.3">
      <c r="A289" t="s">
        <v>844</v>
      </c>
      <c r="B289" t="s">
        <v>841</v>
      </c>
      <c r="C289" t="s">
        <v>842</v>
      </c>
      <c r="D289" t="s">
        <v>480</v>
      </c>
      <c r="E289" s="1">
        <v>45170</v>
      </c>
      <c r="F289" s="1">
        <v>45176</v>
      </c>
      <c r="G289" s="2">
        <v>40448610</v>
      </c>
      <c r="H289" s="2">
        <v>-3647910</v>
      </c>
    </row>
    <row r="290" spans="1:8" x14ac:dyDescent="0.3">
      <c r="A290" t="s">
        <v>845</v>
      </c>
      <c r="B290" t="s">
        <v>846</v>
      </c>
      <c r="C290" t="s">
        <v>847</v>
      </c>
      <c r="D290" t="s">
        <v>848</v>
      </c>
      <c r="E290" s="1">
        <v>45174</v>
      </c>
      <c r="F290" s="1">
        <v>45180</v>
      </c>
      <c r="G290" s="2">
        <v>40447600</v>
      </c>
      <c r="H290" s="2">
        <v>-3633050</v>
      </c>
    </row>
    <row r="291" spans="1:8" x14ac:dyDescent="0.3">
      <c r="A291" t="s">
        <v>849</v>
      </c>
      <c r="B291" t="s">
        <v>846</v>
      </c>
      <c r="C291" t="s">
        <v>847</v>
      </c>
      <c r="D291" t="s">
        <v>850</v>
      </c>
      <c r="E291" s="1">
        <v>45174</v>
      </c>
      <c r="F291" s="1">
        <v>45180</v>
      </c>
      <c r="G291" s="2">
        <v>40447600</v>
      </c>
      <c r="H291" s="2">
        <v>-3633050</v>
      </c>
    </row>
    <row r="292" spans="1:8" x14ac:dyDescent="0.3">
      <c r="A292" t="s">
        <v>851</v>
      </c>
      <c r="B292" t="s">
        <v>852</v>
      </c>
      <c r="C292" t="s">
        <v>56</v>
      </c>
      <c r="D292" t="s">
        <v>57</v>
      </c>
      <c r="E292" s="1">
        <v>45097</v>
      </c>
      <c r="F292" s="1">
        <v>45103</v>
      </c>
      <c r="G292" s="2">
        <v>40434980</v>
      </c>
      <c r="H292" s="2">
        <v>-3627430</v>
      </c>
    </row>
    <row r="293" spans="1:8" x14ac:dyDescent="0.3">
      <c r="A293" t="s">
        <v>853</v>
      </c>
      <c r="B293" t="s">
        <v>852</v>
      </c>
      <c r="C293" t="s">
        <v>56</v>
      </c>
      <c r="D293" t="s">
        <v>59</v>
      </c>
      <c r="E293" s="1">
        <v>45097</v>
      </c>
      <c r="F293" s="1">
        <v>45103</v>
      </c>
      <c r="G293" s="2">
        <v>40435070</v>
      </c>
      <c r="H293" s="2">
        <v>-3627540</v>
      </c>
    </row>
    <row r="294" spans="1:8" x14ac:dyDescent="0.3">
      <c r="A294" t="s">
        <v>854</v>
      </c>
      <c r="B294" t="s">
        <v>852</v>
      </c>
      <c r="C294" t="s">
        <v>855</v>
      </c>
      <c r="D294" t="s">
        <v>856</v>
      </c>
      <c r="E294" s="1">
        <v>45098</v>
      </c>
      <c r="F294" s="1">
        <v>45104</v>
      </c>
      <c r="G294" s="2">
        <v>40438680</v>
      </c>
      <c r="H294" s="2">
        <v>-3616720</v>
      </c>
    </row>
    <row r="295" spans="1:8" x14ac:dyDescent="0.3">
      <c r="A295" t="s">
        <v>857</v>
      </c>
      <c r="B295" t="s">
        <v>852</v>
      </c>
      <c r="C295" t="s">
        <v>855</v>
      </c>
      <c r="D295" t="s">
        <v>758</v>
      </c>
      <c r="E295" s="1">
        <v>45098</v>
      </c>
      <c r="F295" s="1">
        <v>45104</v>
      </c>
      <c r="G295" s="2">
        <v>40438770</v>
      </c>
      <c r="H295" s="2">
        <v>-3616860</v>
      </c>
    </row>
    <row r="296" spans="1:8" x14ac:dyDescent="0.3">
      <c r="A296" t="s">
        <v>858</v>
      </c>
      <c r="B296" t="s">
        <v>859</v>
      </c>
      <c r="C296" t="s">
        <v>860</v>
      </c>
      <c r="D296" t="s">
        <v>861</v>
      </c>
      <c r="E296" s="1">
        <v>44947</v>
      </c>
      <c r="F296" s="1">
        <v>44953</v>
      </c>
      <c r="G296" s="2">
        <v>40494951</v>
      </c>
      <c r="H296" s="2">
        <v>-3708240</v>
      </c>
    </row>
    <row r="297" spans="1:8" x14ac:dyDescent="0.3">
      <c r="A297" t="s">
        <v>862</v>
      </c>
      <c r="B297" t="s">
        <v>859</v>
      </c>
      <c r="C297" t="s">
        <v>860</v>
      </c>
      <c r="D297" t="s">
        <v>863</v>
      </c>
      <c r="E297" s="1">
        <v>44947</v>
      </c>
      <c r="F297" s="1">
        <v>44953</v>
      </c>
      <c r="G297" s="2">
        <v>40494891</v>
      </c>
      <c r="H297" s="2">
        <v>-3708025</v>
      </c>
    </row>
    <row r="298" spans="1:8" x14ac:dyDescent="0.3">
      <c r="A298" t="s">
        <v>864</v>
      </c>
      <c r="B298" t="s">
        <v>865</v>
      </c>
      <c r="C298" t="s">
        <v>866</v>
      </c>
      <c r="D298" t="s">
        <v>867</v>
      </c>
      <c r="E298" s="1">
        <v>44973</v>
      </c>
      <c r="F298" s="1">
        <v>44979</v>
      </c>
      <c r="G298" s="2">
        <v>40381542</v>
      </c>
      <c r="H298" s="2">
        <v>-3672597</v>
      </c>
    </row>
    <row r="299" spans="1:8" x14ac:dyDescent="0.3">
      <c r="A299" t="s">
        <v>868</v>
      </c>
      <c r="B299" t="s">
        <v>865</v>
      </c>
      <c r="C299" t="s">
        <v>866</v>
      </c>
      <c r="D299" t="s">
        <v>869</v>
      </c>
      <c r="E299" s="1">
        <v>44973</v>
      </c>
      <c r="F299" s="1">
        <v>44979</v>
      </c>
      <c r="G299" s="2">
        <v>40381500</v>
      </c>
      <c r="H299" s="2">
        <v>-3672633</v>
      </c>
    </row>
    <row r="300" spans="1:8" x14ac:dyDescent="0.3">
      <c r="A300" t="s">
        <v>870</v>
      </c>
      <c r="B300" t="s">
        <v>871</v>
      </c>
      <c r="C300" t="s">
        <v>872</v>
      </c>
      <c r="D300" t="s">
        <v>873</v>
      </c>
      <c r="E300" s="1">
        <v>45177</v>
      </c>
      <c r="F300" s="1">
        <v>45183</v>
      </c>
      <c r="G300" s="2">
        <v>40468750</v>
      </c>
      <c r="H300" s="2">
        <v>-3581540</v>
      </c>
    </row>
    <row r="301" spans="1:8" x14ac:dyDescent="0.3">
      <c r="A301" t="s">
        <v>874</v>
      </c>
      <c r="B301" t="s">
        <v>871</v>
      </c>
      <c r="C301" t="s">
        <v>872</v>
      </c>
      <c r="D301" t="s">
        <v>875</v>
      </c>
      <c r="E301" s="1">
        <v>45177</v>
      </c>
      <c r="F301" s="1">
        <v>45183</v>
      </c>
      <c r="G301" s="2">
        <v>40468750</v>
      </c>
      <c r="H301" s="2">
        <v>-3581740</v>
      </c>
    </row>
    <row r="302" spans="1:8" x14ac:dyDescent="0.3">
      <c r="A302" t="s">
        <v>876</v>
      </c>
      <c r="B302" t="s">
        <v>877</v>
      </c>
      <c r="C302" t="s">
        <v>878</v>
      </c>
      <c r="D302" t="s">
        <v>879</v>
      </c>
      <c r="E302" s="1">
        <v>45086</v>
      </c>
      <c r="F302" s="1">
        <v>45092</v>
      </c>
      <c r="G302" s="2">
        <v>40438100</v>
      </c>
      <c r="H302" s="2">
        <v>-3603450</v>
      </c>
    </row>
    <row r="303" spans="1:8" x14ac:dyDescent="0.3">
      <c r="A303" t="s">
        <v>880</v>
      </c>
      <c r="B303" t="s">
        <v>877</v>
      </c>
      <c r="C303" t="s">
        <v>878</v>
      </c>
      <c r="D303" t="s">
        <v>881</v>
      </c>
      <c r="E303" s="1">
        <v>45086</v>
      </c>
      <c r="F303" s="1">
        <v>45092</v>
      </c>
      <c r="G303" s="2">
        <v>40438100</v>
      </c>
      <c r="H303" s="2">
        <v>-3603450</v>
      </c>
    </row>
    <row r="304" spans="1:8" x14ac:dyDescent="0.3">
      <c r="A304" t="s">
        <v>882</v>
      </c>
      <c r="B304" t="s">
        <v>883</v>
      </c>
      <c r="C304" t="s">
        <v>884</v>
      </c>
      <c r="D304" t="s">
        <v>885</v>
      </c>
      <c r="E304" s="1">
        <v>45065</v>
      </c>
      <c r="F304" s="1">
        <v>45071</v>
      </c>
      <c r="G304" s="2">
        <v>40403830</v>
      </c>
      <c r="H304" s="2">
        <v>-3628550</v>
      </c>
    </row>
    <row r="305" spans="1:8" x14ac:dyDescent="0.3">
      <c r="A305" t="s">
        <v>886</v>
      </c>
      <c r="B305" t="s">
        <v>883</v>
      </c>
      <c r="C305" t="s">
        <v>884</v>
      </c>
      <c r="D305" t="s">
        <v>614</v>
      </c>
      <c r="E305" s="1">
        <v>45065</v>
      </c>
      <c r="F305" s="1">
        <v>45071</v>
      </c>
      <c r="G305" s="2">
        <v>40403910</v>
      </c>
      <c r="H305" s="2">
        <v>-3628600</v>
      </c>
    </row>
    <row r="306" spans="1:8" x14ac:dyDescent="0.3">
      <c r="A306" t="s">
        <v>887</v>
      </c>
      <c r="B306" t="s">
        <v>883</v>
      </c>
      <c r="C306" t="s">
        <v>888</v>
      </c>
      <c r="D306" t="s">
        <v>889</v>
      </c>
      <c r="E306" s="1">
        <v>45065</v>
      </c>
      <c r="F306" s="1">
        <v>45071</v>
      </c>
      <c r="G306" s="2">
        <v>40400720</v>
      </c>
      <c r="H306" s="2">
        <v>-3629020</v>
      </c>
    </row>
    <row r="307" spans="1:8" x14ac:dyDescent="0.3">
      <c r="A307" t="s">
        <v>890</v>
      </c>
      <c r="B307" t="s">
        <v>883</v>
      </c>
      <c r="C307" t="s">
        <v>888</v>
      </c>
      <c r="D307" t="s">
        <v>891</v>
      </c>
      <c r="E307" s="1">
        <v>45065</v>
      </c>
      <c r="F307" s="1">
        <v>45071</v>
      </c>
      <c r="G307" s="2">
        <v>40400720</v>
      </c>
      <c r="H307" s="2">
        <v>-3629020</v>
      </c>
    </row>
    <row r="308" spans="1:8" x14ac:dyDescent="0.3">
      <c r="A308" t="s">
        <v>892</v>
      </c>
      <c r="B308" t="s">
        <v>893</v>
      </c>
      <c r="C308" t="s">
        <v>894</v>
      </c>
      <c r="D308" t="s">
        <v>895</v>
      </c>
      <c r="E308" s="1">
        <v>45184</v>
      </c>
      <c r="F308" s="1">
        <v>45190</v>
      </c>
      <c r="G308" s="2">
        <v>40376344</v>
      </c>
      <c r="H308" s="2">
        <v>-3601830</v>
      </c>
    </row>
    <row r="309" spans="1:8" x14ac:dyDescent="0.3">
      <c r="A309" t="s">
        <v>896</v>
      </c>
      <c r="B309" t="s">
        <v>893</v>
      </c>
      <c r="C309" t="s">
        <v>894</v>
      </c>
      <c r="D309" t="s">
        <v>897</v>
      </c>
      <c r="E309" s="1">
        <v>45184</v>
      </c>
      <c r="F309" s="1">
        <v>45190</v>
      </c>
      <c r="G309" s="2">
        <v>40376031</v>
      </c>
      <c r="H309" s="2">
        <v>-3602994</v>
      </c>
    </row>
    <row r="310" spans="1:8" x14ac:dyDescent="0.3">
      <c r="A310" t="s">
        <v>898</v>
      </c>
      <c r="B310" t="s">
        <v>899</v>
      </c>
      <c r="C310" t="s">
        <v>900</v>
      </c>
      <c r="D310" t="s">
        <v>71</v>
      </c>
      <c r="E310" s="1">
        <v>44951</v>
      </c>
      <c r="F310" s="1">
        <v>44957</v>
      </c>
      <c r="G310" s="2">
        <v>40496377</v>
      </c>
      <c r="H310" s="2">
        <v>-3719695</v>
      </c>
    </row>
    <row r="311" spans="1:8" x14ac:dyDescent="0.3">
      <c r="A311" t="s">
        <v>901</v>
      </c>
      <c r="B311" t="s">
        <v>899</v>
      </c>
      <c r="C311" t="s">
        <v>900</v>
      </c>
      <c r="D311" t="s">
        <v>902</v>
      </c>
      <c r="E311" s="1">
        <v>44951</v>
      </c>
      <c r="F311" s="1">
        <v>44957</v>
      </c>
      <c r="G311" s="2">
        <v>40496312</v>
      </c>
      <c r="H311" s="2">
        <v>-3719924</v>
      </c>
    </row>
    <row r="312" spans="1:8" x14ac:dyDescent="0.3">
      <c r="A312" t="s">
        <v>903</v>
      </c>
      <c r="B312" t="s">
        <v>904</v>
      </c>
      <c r="C312" t="s">
        <v>905</v>
      </c>
      <c r="D312" t="s">
        <v>906</v>
      </c>
      <c r="E312" s="1">
        <v>44965</v>
      </c>
      <c r="F312" s="1">
        <v>44971</v>
      </c>
      <c r="G312" s="2">
        <v>40388900</v>
      </c>
      <c r="H312" s="2">
        <v>-3695267</v>
      </c>
    </row>
    <row r="313" spans="1:8" x14ac:dyDescent="0.3">
      <c r="A313" t="s">
        <v>907</v>
      </c>
      <c r="B313" t="s">
        <v>908</v>
      </c>
      <c r="C313" t="s">
        <v>909</v>
      </c>
      <c r="D313" t="s">
        <v>910</v>
      </c>
      <c r="E313" s="1">
        <v>45182</v>
      </c>
      <c r="F313" s="1">
        <v>45188</v>
      </c>
      <c r="G313" s="2">
        <v>40488087</v>
      </c>
      <c r="H313" s="2">
        <v>-3608228</v>
      </c>
    </row>
    <row r="314" spans="1:8" x14ac:dyDescent="0.3">
      <c r="A314" t="s">
        <v>911</v>
      </c>
      <c r="B314" t="s">
        <v>908</v>
      </c>
      <c r="C314" t="s">
        <v>909</v>
      </c>
      <c r="D314" t="s">
        <v>912</v>
      </c>
      <c r="E314" s="1">
        <v>45182</v>
      </c>
      <c r="F314" s="1">
        <v>45188</v>
      </c>
      <c r="G314" s="2">
        <v>40488508</v>
      </c>
      <c r="H314" s="2">
        <v>-3608592</v>
      </c>
    </row>
    <row r="315" spans="1:8" x14ac:dyDescent="0.3">
      <c r="A315" t="s">
        <v>913</v>
      </c>
      <c r="B315" t="s">
        <v>914</v>
      </c>
      <c r="C315" t="s">
        <v>915</v>
      </c>
      <c r="D315" t="s">
        <v>916</v>
      </c>
      <c r="E315" s="1">
        <v>44961</v>
      </c>
      <c r="F315" s="1">
        <v>44967</v>
      </c>
      <c r="G315" s="2">
        <v>40386673</v>
      </c>
      <c r="H315" s="2">
        <v>-3712452</v>
      </c>
    </row>
    <row r="316" spans="1:8" x14ac:dyDescent="0.3">
      <c r="A316" t="s">
        <v>917</v>
      </c>
      <c r="B316" t="s">
        <v>914</v>
      </c>
      <c r="C316" t="s">
        <v>915</v>
      </c>
      <c r="D316" t="s">
        <v>918</v>
      </c>
      <c r="E316" s="1">
        <v>44961</v>
      </c>
      <c r="F316" s="1">
        <v>44967</v>
      </c>
      <c r="G316" s="2">
        <v>40386660</v>
      </c>
      <c r="H316" s="2">
        <v>-3712590</v>
      </c>
    </row>
    <row r="317" spans="1:8" x14ac:dyDescent="0.3">
      <c r="A317" t="s">
        <v>919</v>
      </c>
      <c r="B317" t="e" cm="1">
        <f t="array" ref="B317">- Calle MARBELLA</f>
        <v>#NAME?</v>
      </c>
      <c r="C317" t="s">
        <v>920</v>
      </c>
      <c r="D317" t="s">
        <v>921</v>
      </c>
      <c r="E317" s="1">
        <v>44945</v>
      </c>
      <c r="F317" s="1">
        <v>44951</v>
      </c>
      <c r="G317" s="2">
        <v>40496280</v>
      </c>
      <c r="H317" s="2">
        <v>-3708280</v>
      </c>
    </row>
    <row r="318" spans="1:8" x14ac:dyDescent="0.3">
      <c r="A318" t="s">
        <v>922</v>
      </c>
      <c r="B318" t="s">
        <v>923</v>
      </c>
      <c r="C318" t="s">
        <v>924</v>
      </c>
      <c r="D318" t="s">
        <v>925</v>
      </c>
      <c r="E318" s="1">
        <v>44946</v>
      </c>
      <c r="F318" s="1">
        <v>44952</v>
      </c>
      <c r="G318" s="2">
        <v>40496280</v>
      </c>
      <c r="H318" s="2">
        <v>-3708280</v>
      </c>
    </row>
    <row r="319" spans="1:8" x14ac:dyDescent="0.3">
      <c r="A319" t="s">
        <v>926</v>
      </c>
      <c r="B319" t="s">
        <v>927</v>
      </c>
      <c r="C319" t="s">
        <v>928</v>
      </c>
      <c r="D319" t="s">
        <v>929</v>
      </c>
      <c r="E319" s="1">
        <v>45174</v>
      </c>
      <c r="F319" s="1">
        <v>45180</v>
      </c>
      <c r="G319" s="2">
        <v>40447750</v>
      </c>
      <c r="H319" s="2">
        <v>-3623130</v>
      </c>
    </row>
    <row r="320" spans="1:8" x14ac:dyDescent="0.3">
      <c r="A320" t="s">
        <v>930</v>
      </c>
      <c r="B320" t="s">
        <v>927</v>
      </c>
      <c r="C320" t="s">
        <v>928</v>
      </c>
      <c r="D320" t="s">
        <v>931</v>
      </c>
      <c r="E320" s="1">
        <v>45174</v>
      </c>
      <c r="F320" s="1">
        <v>45180</v>
      </c>
      <c r="G320" s="2">
        <v>40447710</v>
      </c>
      <c r="H320" s="2">
        <v>-3623290</v>
      </c>
    </row>
    <row r="321" spans="1:8" x14ac:dyDescent="0.3">
      <c r="A321" t="s">
        <v>932</v>
      </c>
      <c r="B321" t="e" cm="1">
        <f t="array" ref="B321">- Calle MARTIN FIERRO</f>
        <v>#NAME?</v>
      </c>
      <c r="C321" t="s">
        <v>933</v>
      </c>
      <c r="D321" t="s">
        <v>934</v>
      </c>
      <c r="E321" s="1">
        <v>44965</v>
      </c>
      <c r="F321" s="1">
        <v>44971</v>
      </c>
      <c r="G321" s="2">
        <v>40435967</v>
      </c>
      <c r="H321" s="2">
        <v>-3731470</v>
      </c>
    </row>
    <row r="322" spans="1:8" x14ac:dyDescent="0.3">
      <c r="A322" t="s">
        <v>935</v>
      </c>
      <c r="B322" t="e" cm="1">
        <f t="array" ref="B322">- Calle MARTIN FIERRO</f>
        <v>#NAME?</v>
      </c>
      <c r="C322" t="s">
        <v>933</v>
      </c>
      <c r="D322" t="s">
        <v>169</v>
      </c>
      <c r="E322" s="1">
        <v>44965</v>
      </c>
      <c r="F322" s="1">
        <v>44971</v>
      </c>
      <c r="G322" s="2">
        <v>40435883</v>
      </c>
      <c r="H322" s="2">
        <v>-3731483</v>
      </c>
    </row>
    <row r="323" spans="1:8" x14ac:dyDescent="0.3">
      <c r="A323" t="s">
        <v>936</v>
      </c>
      <c r="B323" t="s">
        <v>937</v>
      </c>
      <c r="C323" t="s">
        <v>938</v>
      </c>
      <c r="D323" t="s">
        <v>939</v>
      </c>
      <c r="E323" s="1">
        <v>45031</v>
      </c>
      <c r="F323" s="1">
        <v>45037</v>
      </c>
      <c r="G323" s="2">
        <v>40387760</v>
      </c>
      <c r="H323" s="2">
        <v>-3664350</v>
      </c>
    </row>
    <row r="324" spans="1:8" x14ac:dyDescent="0.3">
      <c r="A324" t="s">
        <v>940</v>
      </c>
      <c r="B324" t="s">
        <v>941</v>
      </c>
      <c r="C324" t="s">
        <v>942</v>
      </c>
      <c r="D324" t="s">
        <v>943</v>
      </c>
      <c r="E324" s="1">
        <v>45030</v>
      </c>
      <c r="F324" s="1">
        <v>45036</v>
      </c>
      <c r="G324" s="2">
        <v>40387760</v>
      </c>
      <c r="H324" s="2">
        <v>-3664350</v>
      </c>
    </row>
    <row r="325" spans="1:8" x14ac:dyDescent="0.3">
      <c r="A325" t="s">
        <v>944</v>
      </c>
      <c r="B325" t="s">
        <v>945</v>
      </c>
      <c r="C325" t="s">
        <v>946</v>
      </c>
      <c r="D325" t="s">
        <v>947</v>
      </c>
      <c r="E325" s="1">
        <v>45184</v>
      </c>
      <c r="F325" s="1">
        <v>45190</v>
      </c>
      <c r="G325" s="2">
        <v>40462095</v>
      </c>
      <c r="H325" s="2">
        <v>-3650789</v>
      </c>
    </row>
    <row r="326" spans="1:8" x14ac:dyDescent="0.3">
      <c r="A326" t="s">
        <v>948</v>
      </c>
      <c r="B326" t="s">
        <v>949</v>
      </c>
      <c r="C326" t="s">
        <v>950</v>
      </c>
      <c r="D326" t="s">
        <v>951</v>
      </c>
      <c r="E326" s="1">
        <v>44979</v>
      </c>
      <c r="F326" s="1">
        <v>44985</v>
      </c>
      <c r="G326" s="2">
        <v>40471060</v>
      </c>
      <c r="H326" s="2">
        <v>-3686260</v>
      </c>
    </row>
    <row r="327" spans="1:8" x14ac:dyDescent="0.3">
      <c r="A327" t="s">
        <v>952</v>
      </c>
      <c r="B327" t="s">
        <v>949</v>
      </c>
      <c r="C327" t="s">
        <v>950</v>
      </c>
      <c r="D327" t="s">
        <v>407</v>
      </c>
      <c r="E327" s="1">
        <v>44979</v>
      </c>
      <c r="F327" s="1">
        <v>44985</v>
      </c>
      <c r="G327" s="2">
        <v>40471250</v>
      </c>
      <c r="H327" s="2">
        <v>-3686120</v>
      </c>
    </row>
    <row r="328" spans="1:8" x14ac:dyDescent="0.3">
      <c r="A328" t="s">
        <v>953</v>
      </c>
      <c r="B328" t="s">
        <v>954</v>
      </c>
      <c r="C328" t="s">
        <v>955</v>
      </c>
      <c r="D328" t="s">
        <v>956</v>
      </c>
      <c r="E328" s="1">
        <v>44978</v>
      </c>
      <c r="F328" s="1">
        <v>44984</v>
      </c>
      <c r="G328" s="2">
        <v>40363240</v>
      </c>
      <c r="H328" s="2">
        <v>-3618420</v>
      </c>
    </row>
    <row r="329" spans="1:8" x14ac:dyDescent="0.3">
      <c r="A329" t="s">
        <v>957</v>
      </c>
      <c r="B329" t="s">
        <v>954</v>
      </c>
      <c r="C329" t="s">
        <v>955</v>
      </c>
      <c r="D329" t="s">
        <v>958</v>
      </c>
      <c r="E329" s="1">
        <v>44978</v>
      </c>
      <c r="F329" s="1">
        <v>44984</v>
      </c>
      <c r="G329" s="2">
        <v>40363240</v>
      </c>
      <c r="H329" s="2">
        <v>-3618420</v>
      </c>
    </row>
    <row r="330" spans="1:8" x14ac:dyDescent="0.3">
      <c r="A330" t="s">
        <v>959</v>
      </c>
      <c r="B330" t="s">
        <v>960</v>
      </c>
      <c r="C330" t="s">
        <v>961</v>
      </c>
      <c r="D330" t="s">
        <v>746</v>
      </c>
      <c r="E330" s="1">
        <v>44988</v>
      </c>
      <c r="F330" s="1">
        <v>44994</v>
      </c>
      <c r="G330" s="2">
        <v>40401350</v>
      </c>
      <c r="H330" s="2">
        <v>-3601110</v>
      </c>
    </row>
    <row r="331" spans="1:8" x14ac:dyDescent="0.3">
      <c r="A331" t="s">
        <v>962</v>
      </c>
      <c r="B331" t="s">
        <v>960</v>
      </c>
      <c r="C331" t="s">
        <v>961</v>
      </c>
      <c r="D331" t="s">
        <v>963</v>
      </c>
      <c r="E331" s="1">
        <v>44988</v>
      </c>
      <c r="F331" s="1">
        <v>44994</v>
      </c>
      <c r="G331" s="2">
        <v>40401380</v>
      </c>
      <c r="H331" s="2">
        <v>-3601120</v>
      </c>
    </row>
    <row r="332" spans="1:8" x14ac:dyDescent="0.3">
      <c r="A332" t="s">
        <v>964</v>
      </c>
      <c r="B332" t="s">
        <v>965</v>
      </c>
      <c r="C332" t="s">
        <v>966</v>
      </c>
      <c r="D332" t="s">
        <v>967</v>
      </c>
      <c r="E332" s="1">
        <v>44967</v>
      </c>
      <c r="F332" s="1">
        <v>44973</v>
      </c>
      <c r="G332" s="2">
        <v>40476573</v>
      </c>
      <c r="H332" s="2">
        <v>-3717138</v>
      </c>
    </row>
    <row r="333" spans="1:8" x14ac:dyDescent="0.3">
      <c r="A333" t="s">
        <v>968</v>
      </c>
      <c r="B333" t="s">
        <v>965</v>
      </c>
      <c r="C333" t="s">
        <v>966</v>
      </c>
      <c r="D333" t="s">
        <v>969</v>
      </c>
      <c r="E333" s="1">
        <v>44967</v>
      </c>
      <c r="F333" s="1">
        <v>44973</v>
      </c>
      <c r="G333" s="2">
        <v>40476718</v>
      </c>
      <c r="H333" s="2">
        <v>-3717206</v>
      </c>
    </row>
    <row r="334" spans="1:8" x14ac:dyDescent="0.3">
      <c r="A334" t="s">
        <v>970</v>
      </c>
      <c r="B334" t="s">
        <v>971</v>
      </c>
      <c r="C334" t="s">
        <v>972</v>
      </c>
      <c r="D334" t="s">
        <v>925</v>
      </c>
      <c r="E334" s="1">
        <v>44950</v>
      </c>
      <c r="F334" s="1">
        <v>44956</v>
      </c>
      <c r="G334" s="2">
        <v>40500100</v>
      </c>
      <c r="H334" s="2">
        <v>-3715540</v>
      </c>
    </row>
    <row r="335" spans="1:8" x14ac:dyDescent="0.3">
      <c r="A335" t="s">
        <v>973</v>
      </c>
      <c r="B335" t="s">
        <v>974</v>
      </c>
      <c r="C335" t="s">
        <v>975</v>
      </c>
      <c r="D335" t="s">
        <v>976</v>
      </c>
      <c r="E335" s="1">
        <v>44945</v>
      </c>
      <c r="F335" s="1">
        <v>44951</v>
      </c>
      <c r="G335" s="2">
        <v>40504989</v>
      </c>
      <c r="H335" s="2">
        <v>-3696203</v>
      </c>
    </row>
    <row r="336" spans="1:8" x14ac:dyDescent="0.3">
      <c r="A336" t="s">
        <v>977</v>
      </c>
      <c r="B336" t="s">
        <v>971</v>
      </c>
      <c r="C336" t="s">
        <v>972</v>
      </c>
      <c r="D336" t="s">
        <v>978</v>
      </c>
      <c r="E336" s="1">
        <v>44950</v>
      </c>
      <c r="F336" s="1">
        <v>44956</v>
      </c>
      <c r="G336" s="2">
        <v>40499993</v>
      </c>
      <c r="H336" s="2">
        <v>-3715432</v>
      </c>
    </row>
    <row r="337" spans="1:8" x14ac:dyDescent="0.3">
      <c r="A337" t="s">
        <v>979</v>
      </c>
      <c r="B337" t="s">
        <v>980</v>
      </c>
      <c r="C337" t="s">
        <v>981</v>
      </c>
      <c r="D337" t="s">
        <v>982</v>
      </c>
      <c r="E337" s="1">
        <v>44945</v>
      </c>
      <c r="F337" s="1">
        <v>44951</v>
      </c>
      <c r="G337" s="2">
        <v>40504228</v>
      </c>
      <c r="H337" s="2">
        <v>-3701716</v>
      </c>
    </row>
    <row r="338" spans="1:8" x14ac:dyDescent="0.3">
      <c r="A338" t="s">
        <v>983</v>
      </c>
      <c r="B338" t="s">
        <v>984</v>
      </c>
      <c r="C338" t="s">
        <v>985</v>
      </c>
      <c r="D338" t="s">
        <v>986</v>
      </c>
      <c r="E338" s="1">
        <v>44974</v>
      </c>
      <c r="F338" s="1">
        <v>44980</v>
      </c>
      <c r="G338" s="2">
        <v>40476840</v>
      </c>
      <c r="H338" s="2">
        <v>-3690540</v>
      </c>
    </row>
    <row r="339" spans="1:8" x14ac:dyDescent="0.3">
      <c r="A339" t="s">
        <v>987</v>
      </c>
      <c r="B339" t="s">
        <v>984</v>
      </c>
      <c r="C339" t="s">
        <v>985</v>
      </c>
      <c r="D339" t="s">
        <v>272</v>
      </c>
      <c r="E339" s="1">
        <v>44974</v>
      </c>
      <c r="F339" s="1">
        <v>44980</v>
      </c>
      <c r="G339" s="2">
        <v>40476950</v>
      </c>
      <c r="H339" s="2">
        <v>-3690340</v>
      </c>
    </row>
    <row r="340" spans="1:8" x14ac:dyDescent="0.3">
      <c r="A340" t="s">
        <v>988</v>
      </c>
      <c r="B340" t="s">
        <v>989</v>
      </c>
      <c r="C340" t="s">
        <v>990</v>
      </c>
      <c r="D340" t="s">
        <v>991</v>
      </c>
      <c r="E340" s="1">
        <v>45187</v>
      </c>
      <c r="F340" s="1">
        <v>45193</v>
      </c>
      <c r="G340" s="2">
        <v>40396880</v>
      </c>
      <c r="H340" s="2">
        <v>-3667930</v>
      </c>
    </row>
    <row r="341" spans="1:8" x14ac:dyDescent="0.3">
      <c r="A341" t="s">
        <v>992</v>
      </c>
      <c r="B341" t="s">
        <v>993</v>
      </c>
      <c r="C341" t="s">
        <v>994</v>
      </c>
      <c r="D341" t="s">
        <v>995</v>
      </c>
      <c r="E341" s="1">
        <v>44946</v>
      </c>
      <c r="F341" s="1">
        <v>44952</v>
      </c>
      <c r="G341" s="2">
        <v>40503900</v>
      </c>
      <c r="H341" s="2">
        <v>-3698700</v>
      </c>
    </row>
    <row r="342" spans="1:8" x14ac:dyDescent="0.3">
      <c r="A342" t="s">
        <v>996</v>
      </c>
      <c r="B342" t="s">
        <v>993</v>
      </c>
      <c r="C342" t="s">
        <v>994</v>
      </c>
      <c r="D342" t="s">
        <v>997</v>
      </c>
      <c r="E342" s="1">
        <v>44946</v>
      </c>
      <c r="F342" s="1">
        <v>44952</v>
      </c>
      <c r="G342" s="2">
        <v>40504070</v>
      </c>
      <c r="H342" s="2">
        <v>-3698180</v>
      </c>
    </row>
    <row r="343" spans="1:8" x14ac:dyDescent="0.3">
      <c r="A343" t="s">
        <v>998</v>
      </c>
      <c r="B343" t="s">
        <v>999</v>
      </c>
      <c r="C343" t="s">
        <v>1000</v>
      </c>
      <c r="D343" t="s">
        <v>1001</v>
      </c>
      <c r="E343" s="1">
        <v>44985</v>
      </c>
      <c r="F343" s="1">
        <v>44991</v>
      </c>
      <c r="G343" s="2">
        <v>40377320</v>
      </c>
      <c r="H343" s="2">
        <v>-3619480</v>
      </c>
    </row>
    <row r="344" spans="1:8" x14ac:dyDescent="0.3">
      <c r="A344" t="s">
        <v>1002</v>
      </c>
      <c r="B344" t="s">
        <v>999</v>
      </c>
      <c r="C344" t="s">
        <v>1000</v>
      </c>
      <c r="D344" t="s">
        <v>620</v>
      </c>
      <c r="E344" s="1">
        <v>44985</v>
      </c>
      <c r="F344" s="1">
        <v>44991</v>
      </c>
      <c r="G344" s="2">
        <v>40377320</v>
      </c>
      <c r="H344" s="2">
        <v>-3619480</v>
      </c>
    </row>
    <row r="345" spans="1:8" x14ac:dyDescent="0.3">
      <c r="A345" t="s">
        <v>1003</v>
      </c>
      <c r="B345" t="s">
        <v>1004</v>
      </c>
      <c r="C345" t="s">
        <v>1005</v>
      </c>
      <c r="D345" t="s">
        <v>1006</v>
      </c>
      <c r="E345" s="1">
        <v>45071</v>
      </c>
      <c r="F345" s="1">
        <v>45077</v>
      </c>
      <c r="G345" s="2">
        <v>40408740</v>
      </c>
      <c r="H345" s="2">
        <v>-3643400</v>
      </c>
    </row>
    <row r="346" spans="1:8" x14ac:dyDescent="0.3">
      <c r="A346" t="s">
        <v>1007</v>
      </c>
      <c r="B346" t="s">
        <v>1004</v>
      </c>
      <c r="C346" t="s">
        <v>1005</v>
      </c>
      <c r="D346" t="s">
        <v>1008</v>
      </c>
      <c r="E346" s="1">
        <v>45071</v>
      </c>
      <c r="F346" s="1">
        <v>45077</v>
      </c>
      <c r="G346" s="2">
        <v>40408900</v>
      </c>
      <c r="H346" s="2">
        <v>-3643330</v>
      </c>
    </row>
    <row r="347" spans="1:8" x14ac:dyDescent="0.3">
      <c r="A347" t="s">
        <v>1009</v>
      </c>
      <c r="B347" t="s">
        <v>1004</v>
      </c>
      <c r="C347" t="s">
        <v>1010</v>
      </c>
      <c r="D347" t="s">
        <v>1008</v>
      </c>
      <c r="E347" s="1">
        <v>45071</v>
      </c>
      <c r="F347" s="1">
        <v>45077</v>
      </c>
      <c r="G347" s="2">
        <v>40407420</v>
      </c>
      <c r="H347" s="2">
        <v>-3646830</v>
      </c>
    </row>
    <row r="348" spans="1:8" x14ac:dyDescent="0.3">
      <c r="A348" t="s">
        <v>1011</v>
      </c>
      <c r="B348" t="s">
        <v>1004</v>
      </c>
      <c r="C348" t="s">
        <v>1010</v>
      </c>
      <c r="D348" t="s">
        <v>1012</v>
      </c>
      <c r="E348" s="1">
        <v>45132</v>
      </c>
      <c r="F348" s="1">
        <v>45138</v>
      </c>
      <c r="G348" s="2">
        <v>40407420</v>
      </c>
      <c r="H348" s="2">
        <v>-3646830</v>
      </c>
    </row>
    <row r="349" spans="1:8" x14ac:dyDescent="0.3">
      <c r="A349" t="s">
        <v>1013</v>
      </c>
      <c r="B349" t="s">
        <v>1004</v>
      </c>
      <c r="C349" t="s">
        <v>1014</v>
      </c>
      <c r="D349" t="s">
        <v>1015</v>
      </c>
      <c r="E349" s="1">
        <v>45077</v>
      </c>
      <c r="F349" s="1">
        <v>45083</v>
      </c>
      <c r="G349" s="2">
        <v>40407810</v>
      </c>
      <c r="H349" s="2">
        <v>-3661300</v>
      </c>
    </row>
    <row r="350" spans="1:8" x14ac:dyDescent="0.3">
      <c r="A350" t="s">
        <v>1016</v>
      </c>
      <c r="B350" t="s">
        <v>1004</v>
      </c>
      <c r="C350" t="s">
        <v>1014</v>
      </c>
      <c r="D350" t="s">
        <v>1017</v>
      </c>
      <c r="E350" s="1">
        <v>45077</v>
      </c>
      <c r="F350" s="1">
        <v>45083</v>
      </c>
      <c r="G350" s="2">
        <v>40407770</v>
      </c>
      <c r="H350" s="2">
        <v>-3661410</v>
      </c>
    </row>
    <row r="351" spans="1:8" x14ac:dyDescent="0.3">
      <c r="A351" t="s">
        <v>1018</v>
      </c>
      <c r="B351" t="s">
        <v>1019</v>
      </c>
      <c r="C351" t="s">
        <v>1020</v>
      </c>
      <c r="D351" t="s">
        <v>1021</v>
      </c>
      <c r="E351" s="1">
        <v>45084</v>
      </c>
      <c r="F351" s="1">
        <v>45090</v>
      </c>
      <c r="G351" s="2">
        <v>40429020</v>
      </c>
      <c r="H351" s="2">
        <v>-3606830</v>
      </c>
    </row>
    <row r="352" spans="1:8" x14ac:dyDescent="0.3">
      <c r="A352" t="s">
        <v>1022</v>
      </c>
      <c r="B352" t="s">
        <v>1019</v>
      </c>
      <c r="C352" t="s">
        <v>1020</v>
      </c>
      <c r="D352" t="s">
        <v>1023</v>
      </c>
      <c r="E352" s="1">
        <v>45085</v>
      </c>
      <c r="F352" s="1">
        <v>45091</v>
      </c>
      <c r="G352" s="2">
        <v>40428910</v>
      </c>
      <c r="H352" s="2">
        <v>-3606940</v>
      </c>
    </row>
    <row r="353" spans="1:8" x14ac:dyDescent="0.3">
      <c r="A353" t="s">
        <v>1024</v>
      </c>
      <c r="B353" t="s">
        <v>1025</v>
      </c>
      <c r="C353" t="s">
        <v>1026</v>
      </c>
      <c r="D353" t="s">
        <v>1027</v>
      </c>
      <c r="E353" s="1">
        <v>44944</v>
      </c>
      <c r="F353" s="1">
        <v>44950</v>
      </c>
      <c r="G353" s="2">
        <v>40491547</v>
      </c>
      <c r="H353" s="2">
        <v>-3686341</v>
      </c>
    </row>
    <row r="354" spans="1:8" x14ac:dyDescent="0.3">
      <c r="A354" t="s">
        <v>1028</v>
      </c>
      <c r="B354" t="s">
        <v>1025</v>
      </c>
      <c r="C354" t="s">
        <v>1026</v>
      </c>
      <c r="D354" t="s">
        <v>1029</v>
      </c>
      <c r="E354" s="1">
        <v>44944</v>
      </c>
      <c r="F354" s="1">
        <v>44950</v>
      </c>
      <c r="G354" s="2">
        <v>40491530</v>
      </c>
      <c r="H354" s="2">
        <v>-3686410</v>
      </c>
    </row>
    <row r="355" spans="1:8" x14ac:dyDescent="0.3">
      <c r="A355" t="s">
        <v>1030</v>
      </c>
      <c r="B355" t="s">
        <v>1031</v>
      </c>
      <c r="C355" t="s">
        <v>924</v>
      </c>
      <c r="D355" t="s">
        <v>925</v>
      </c>
      <c r="E355" s="1">
        <v>44947</v>
      </c>
      <c r="F355" s="1">
        <v>44953</v>
      </c>
      <c r="G355" s="2">
        <v>40496117</v>
      </c>
      <c r="H355" s="2">
        <v>-3713233</v>
      </c>
    </row>
    <row r="356" spans="1:8" x14ac:dyDescent="0.3">
      <c r="A356" t="s">
        <v>1032</v>
      </c>
      <c r="B356" t="s">
        <v>1031</v>
      </c>
      <c r="C356" t="s">
        <v>924</v>
      </c>
      <c r="D356" t="s">
        <v>1033</v>
      </c>
      <c r="E356" s="1">
        <v>44947</v>
      </c>
      <c r="F356" s="1">
        <v>44953</v>
      </c>
      <c r="G356" s="2">
        <v>40496117</v>
      </c>
      <c r="H356" s="2">
        <v>-3713233</v>
      </c>
    </row>
    <row r="357" spans="1:8" x14ac:dyDescent="0.3">
      <c r="A357" t="s">
        <v>1034</v>
      </c>
      <c r="B357" t="s">
        <v>1035</v>
      </c>
      <c r="C357" t="s">
        <v>1036</v>
      </c>
      <c r="D357" t="s">
        <v>794</v>
      </c>
      <c r="E357" s="1">
        <v>44988</v>
      </c>
      <c r="F357" s="1">
        <v>44994</v>
      </c>
      <c r="G357" s="2">
        <v>40458140</v>
      </c>
      <c r="H357" s="2">
        <v>-3694370</v>
      </c>
    </row>
    <row r="358" spans="1:8" x14ac:dyDescent="0.3">
      <c r="A358" t="s">
        <v>1037</v>
      </c>
      <c r="B358" t="s">
        <v>1038</v>
      </c>
      <c r="C358" t="s">
        <v>1039</v>
      </c>
      <c r="D358" t="s">
        <v>1040</v>
      </c>
      <c r="E358" s="1">
        <v>45187</v>
      </c>
      <c r="F358" s="1">
        <v>45193</v>
      </c>
      <c r="G358" s="2">
        <v>40364540</v>
      </c>
      <c r="H358" s="2">
        <v>-3691490</v>
      </c>
    </row>
    <row r="359" spans="1:8" x14ac:dyDescent="0.3">
      <c r="A359" t="s">
        <v>1041</v>
      </c>
      <c r="B359" t="s">
        <v>1042</v>
      </c>
      <c r="C359" t="s">
        <v>1039</v>
      </c>
      <c r="D359" t="s">
        <v>1043</v>
      </c>
      <c r="E359" s="1">
        <v>45187</v>
      </c>
      <c r="F359" s="1">
        <v>45193</v>
      </c>
      <c r="G359" s="2">
        <v>40364540</v>
      </c>
      <c r="H359" s="2">
        <v>-3691490</v>
      </c>
    </row>
    <row r="360" spans="1:8" x14ac:dyDescent="0.3">
      <c r="A360" t="s">
        <v>1044</v>
      </c>
      <c r="B360" t="s">
        <v>1045</v>
      </c>
      <c r="C360" t="s">
        <v>1046</v>
      </c>
      <c r="D360" t="s">
        <v>1047</v>
      </c>
      <c r="E360" s="1">
        <v>45029</v>
      </c>
      <c r="F360" s="1">
        <v>45035</v>
      </c>
      <c r="G360" s="2">
        <v>40381250</v>
      </c>
      <c r="H360" s="2">
        <v>-3661120</v>
      </c>
    </row>
    <row r="361" spans="1:8" x14ac:dyDescent="0.3">
      <c r="A361" t="s">
        <v>1048</v>
      </c>
      <c r="B361" t="s">
        <v>1045</v>
      </c>
      <c r="C361" t="s">
        <v>1046</v>
      </c>
      <c r="D361" t="s">
        <v>351</v>
      </c>
      <c r="E361" s="1">
        <v>45029</v>
      </c>
      <c r="F361" s="1">
        <v>45035</v>
      </c>
      <c r="G361" s="2">
        <v>40381530</v>
      </c>
      <c r="H361" s="2">
        <v>-3661340</v>
      </c>
    </row>
    <row r="362" spans="1:8" x14ac:dyDescent="0.3">
      <c r="A362" t="s">
        <v>1049</v>
      </c>
      <c r="B362" t="s">
        <v>1050</v>
      </c>
      <c r="C362" t="s">
        <v>1051</v>
      </c>
      <c r="D362" t="s">
        <v>1052</v>
      </c>
      <c r="E362" s="1">
        <v>45027</v>
      </c>
      <c r="F362" s="1">
        <v>45033</v>
      </c>
      <c r="G362" s="2">
        <v>40384750</v>
      </c>
      <c r="H362" s="2">
        <v>-3647300</v>
      </c>
    </row>
    <row r="363" spans="1:8" x14ac:dyDescent="0.3">
      <c r="A363" t="s">
        <v>1053</v>
      </c>
      <c r="B363" t="s">
        <v>1050</v>
      </c>
      <c r="C363" t="s">
        <v>1051</v>
      </c>
      <c r="D363" t="s">
        <v>1054</v>
      </c>
      <c r="E363" s="1">
        <v>45027</v>
      </c>
      <c r="F363" s="1">
        <v>45033</v>
      </c>
      <c r="G363" s="2">
        <v>40384150</v>
      </c>
      <c r="H363" s="2">
        <v>-3647430</v>
      </c>
    </row>
    <row r="364" spans="1:8" x14ac:dyDescent="0.3">
      <c r="A364" t="s">
        <v>1055</v>
      </c>
      <c r="B364" t="s">
        <v>1056</v>
      </c>
      <c r="C364" t="s">
        <v>1057</v>
      </c>
      <c r="D364" t="s">
        <v>1058</v>
      </c>
      <c r="E364" s="1">
        <v>44950</v>
      </c>
      <c r="F364" s="1">
        <v>44956</v>
      </c>
      <c r="G364" s="2">
        <v>40516133</v>
      </c>
      <c r="H364" s="2">
        <v>-3772367</v>
      </c>
    </row>
    <row r="365" spans="1:8" x14ac:dyDescent="0.3">
      <c r="A365" t="s">
        <v>1059</v>
      </c>
      <c r="B365" t="s">
        <v>1060</v>
      </c>
      <c r="C365" t="s">
        <v>1061</v>
      </c>
      <c r="D365" t="s">
        <v>393</v>
      </c>
      <c r="E365" s="1">
        <v>45030</v>
      </c>
      <c r="F365" s="1">
        <v>45036</v>
      </c>
      <c r="G365" s="2">
        <v>40388430</v>
      </c>
      <c r="H365" s="2">
        <v>-3660090</v>
      </c>
    </row>
    <row r="366" spans="1:8" x14ac:dyDescent="0.3">
      <c r="A366" t="s">
        <v>1062</v>
      </c>
      <c r="B366" t="s">
        <v>1060</v>
      </c>
      <c r="C366" t="s">
        <v>1061</v>
      </c>
      <c r="D366" t="s">
        <v>1063</v>
      </c>
      <c r="E366" s="1">
        <v>45030</v>
      </c>
      <c r="F366" s="1">
        <v>45036</v>
      </c>
      <c r="G366" s="2">
        <v>40388560</v>
      </c>
      <c r="H366" s="2">
        <v>-3660120</v>
      </c>
    </row>
    <row r="367" spans="1:8" x14ac:dyDescent="0.3">
      <c r="A367" t="s">
        <v>1064</v>
      </c>
      <c r="B367" t="s">
        <v>1065</v>
      </c>
      <c r="C367" t="s">
        <v>1066</v>
      </c>
      <c r="D367" t="s">
        <v>1067</v>
      </c>
      <c r="E367" s="1">
        <v>44967</v>
      </c>
      <c r="F367" s="1">
        <v>44973</v>
      </c>
      <c r="G367" s="2">
        <v>40399570</v>
      </c>
      <c r="H367" s="2">
        <v>-3676260</v>
      </c>
    </row>
    <row r="368" spans="1:8" x14ac:dyDescent="0.3">
      <c r="A368" t="s">
        <v>1068</v>
      </c>
      <c r="B368" t="s">
        <v>1065</v>
      </c>
      <c r="C368" t="s">
        <v>1066</v>
      </c>
      <c r="D368" t="s">
        <v>1069</v>
      </c>
      <c r="E368" s="1">
        <v>44967</v>
      </c>
      <c r="F368" s="1">
        <v>44973</v>
      </c>
      <c r="G368" s="2">
        <v>40399700</v>
      </c>
      <c r="H368" s="2">
        <v>-3676350</v>
      </c>
    </row>
    <row r="369" spans="1:8" x14ac:dyDescent="0.3">
      <c r="A369" t="s">
        <v>1070</v>
      </c>
      <c r="B369" t="s">
        <v>1071</v>
      </c>
      <c r="C369" t="s">
        <v>1072</v>
      </c>
      <c r="D369" t="s">
        <v>1073</v>
      </c>
      <c r="E369" s="1">
        <v>44973</v>
      </c>
      <c r="F369" s="1">
        <v>44979</v>
      </c>
      <c r="G369" s="2">
        <v>40479480</v>
      </c>
      <c r="H369" s="2">
        <v>-3689930</v>
      </c>
    </row>
    <row r="370" spans="1:8" x14ac:dyDescent="0.3">
      <c r="A370" t="s">
        <v>1074</v>
      </c>
      <c r="B370" t="s">
        <v>1075</v>
      </c>
      <c r="C370" t="s">
        <v>1072</v>
      </c>
      <c r="D370" t="s">
        <v>1073</v>
      </c>
      <c r="E370" s="1">
        <v>44973</v>
      </c>
      <c r="F370" s="1">
        <v>44979</v>
      </c>
      <c r="G370" s="2">
        <v>40479130</v>
      </c>
      <c r="H370" s="2">
        <v>-3690160</v>
      </c>
    </row>
    <row r="371" spans="1:8" x14ac:dyDescent="0.3">
      <c r="A371" t="s">
        <v>1076</v>
      </c>
      <c r="B371" t="s">
        <v>1077</v>
      </c>
      <c r="C371" t="s">
        <v>1072</v>
      </c>
      <c r="D371" t="s">
        <v>1073</v>
      </c>
      <c r="E371" s="1">
        <v>44973</v>
      </c>
      <c r="F371" s="1">
        <v>44979</v>
      </c>
      <c r="G371" s="2">
        <v>40479130</v>
      </c>
      <c r="H371" s="2">
        <v>-3690160</v>
      </c>
    </row>
    <row r="372" spans="1:8" x14ac:dyDescent="0.3">
      <c r="A372" t="s">
        <v>1078</v>
      </c>
      <c r="B372" t="s">
        <v>1079</v>
      </c>
      <c r="C372" t="s">
        <v>1080</v>
      </c>
      <c r="D372" t="s">
        <v>1081</v>
      </c>
      <c r="E372" s="1">
        <v>44979</v>
      </c>
      <c r="F372" s="1">
        <v>44985</v>
      </c>
      <c r="G372" s="2">
        <v>40373980</v>
      </c>
      <c r="H372" s="2">
        <v>-3605190</v>
      </c>
    </row>
    <row r="373" spans="1:8" x14ac:dyDescent="0.3">
      <c r="A373" t="s">
        <v>1082</v>
      </c>
      <c r="B373" t="s">
        <v>1079</v>
      </c>
      <c r="C373" t="s">
        <v>1080</v>
      </c>
      <c r="D373" t="s">
        <v>1083</v>
      </c>
      <c r="E373" s="1">
        <v>44980</v>
      </c>
      <c r="F373" s="1">
        <v>44986</v>
      </c>
      <c r="G373" s="2">
        <v>40374010</v>
      </c>
      <c r="H373" s="2">
        <v>-3605170</v>
      </c>
    </row>
    <row r="374" spans="1:8" x14ac:dyDescent="0.3">
      <c r="A374" t="s">
        <v>1084</v>
      </c>
      <c r="B374" t="s">
        <v>1085</v>
      </c>
      <c r="C374" t="s">
        <v>1086</v>
      </c>
      <c r="D374" t="s">
        <v>1006</v>
      </c>
      <c r="E374" s="1">
        <v>45070</v>
      </c>
      <c r="F374" s="1">
        <v>45076</v>
      </c>
      <c r="G374" s="2">
        <v>40406660</v>
      </c>
      <c r="H374" s="2">
        <v>-3639480</v>
      </c>
    </row>
    <row r="375" spans="1:8" x14ac:dyDescent="0.3">
      <c r="A375" t="s">
        <v>1087</v>
      </c>
      <c r="B375" t="s">
        <v>1085</v>
      </c>
      <c r="C375" t="s">
        <v>1086</v>
      </c>
      <c r="D375" t="s">
        <v>1088</v>
      </c>
      <c r="E375" s="1">
        <v>45070</v>
      </c>
      <c r="F375" s="1">
        <v>45076</v>
      </c>
      <c r="G375" s="2">
        <v>40406660</v>
      </c>
      <c r="H375" s="2">
        <v>-3639480</v>
      </c>
    </row>
    <row r="376" spans="1:8" x14ac:dyDescent="0.3">
      <c r="A376" t="s">
        <v>1089</v>
      </c>
      <c r="B376" t="s">
        <v>1085</v>
      </c>
      <c r="C376" t="s">
        <v>1090</v>
      </c>
      <c r="D376" t="s">
        <v>1091</v>
      </c>
      <c r="E376" s="1">
        <v>45070</v>
      </c>
      <c r="F376" s="1">
        <v>45076</v>
      </c>
      <c r="G376" s="2">
        <v>40402130</v>
      </c>
      <c r="H376" s="2">
        <v>-3643220</v>
      </c>
    </row>
    <row r="377" spans="1:8" x14ac:dyDescent="0.3">
      <c r="A377" t="s">
        <v>1092</v>
      </c>
      <c r="B377" t="s">
        <v>1085</v>
      </c>
      <c r="C377" t="s">
        <v>1090</v>
      </c>
      <c r="D377" t="s">
        <v>1093</v>
      </c>
      <c r="E377" s="1">
        <v>45070</v>
      </c>
      <c r="F377" s="1">
        <v>45076</v>
      </c>
      <c r="G377" s="2">
        <v>40402130</v>
      </c>
      <c r="H377" s="2">
        <v>-3643220</v>
      </c>
    </row>
    <row r="378" spans="1:8" x14ac:dyDescent="0.3">
      <c r="A378" t="s">
        <v>1094</v>
      </c>
      <c r="B378" t="s">
        <v>1095</v>
      </c>
      <c r="C378" t="s">
        <v>1096</v>
      </c>
      <c r="D378" t="s">
        <v>304</v>
      </c>
      <c r="E378" s="1">
        <v>45034</v>
      </c>
      <c r="F378" s="1">
        <v>45040</v>
      </c>
      <c r="G378" s="2">
        <v>40394830</v>
      </c>
      <c r="H378" s="2">
        <v>-3652290</v>
      </c>
    </row>
    <row r="379" spans="1:8" x14ac:dyDescent="0.3">
      <c r="A379" t="s">
        <v>1097</v>
      </c>
      <c r="B379" t="s">
        <v>1095</v>
      </c>
      <c r="C379" t="s">
        <v>1096</v>
      </c>
      <c r="D379" t="s">
        <v>1098</v>
      </c>
      <c r="E379" s="1">
        <v>45034</v>
      </c>
      <c r="F379" s="1">
        <v>45040</v>
      </c>
      <c r="G379" s="2">
        <v>40394830</v>
      </c>
      <c r="H379" s="2">
        <v>-3652290</v>
      </c>
    </row>
    <row r="380" spans="1:8" x14ac:dyDescent="0.3">
      <c r="A380" t="s">
        <v>1099</v>
      </c>
      <c r="B380" t="s">
        <v>1100</v>
      </c>
      <c r="C380" t="s">
        <v>1101</v>
      </c>
      <c r="D380" t="s">
        <v>1102</v>
      </c>
      <c r="E380" s="1">
        <v>44985</v>
      </c>
      <c r="F380" s="1">
        <v>44991</v>
      </c>
      <c r="G380" s="2">
        <v>40465277</v>
      </c>
      <c r="H380" s="2">
        <v>-3675609</v>
      </c>
    </row>
    <row r="381" spans="1:8" x14ac:dyDescent="0.3">
      <c r="A381" t="s">
        <v>1103</v>
      </c>
      <c r="B381" t="s">
        <v>1100</v>
      </c>
      <c r="C381" t="s">
        <v>1101</v>
      </c>
      <c r="D381" t="s">
        <v>1104</v>
      </c>
      <c r="E381" s="1">
        <v>44985</v>
      </c>
      <c r="F381" s="1">
        <v>44991</v>
      </c>
      <c r="G381" s="2">
        <v>40402127</v>
      </c>
      <c r="H381" s="2">
        <v>-3734129</v>
      </c>
    </row>
    <row r="382" spans="1:8" x14ac:dyDescent="0.3">
      <c r="A382" t="s">
        <v>1105</v>
      </c>
      <c r="B382" t="s">
        <v>1106</v>
      </c>
      <c r="C382" t="s">
        <v>1107</v>
      </c>
      <c r="D382" t="s">
        <v>1108</v>
      </c>
      <c r="E382" s="1">
        <v>45184</v>
      </c>
      <c r="F382" s="1">
        <v>45190</v>
      </c>
      <c r="G382" s="2">
        <v>40473627</v>
      </c>
      <c r="H382" s="2">
        <v>-3677689</v>
      </c>
    </row>
    <row r="383" spans="1:8" x14ac:dyDescent="0.3">
      <c r="A383" t="s">
        <v>1109</v>
      </c>
      <c r="B383" t="s">
        <v>1106</v>
      </c>
      <c r="C383" t="s">
        <v>1107</v>
      </c>
      <c r="D383" t="s">
        <v>1110</v>
      </c>
      <c r="E383" s="1">
        <v>45184</v>
      </c>
      <c r="F383" s="1">
        <v>45190</v>
      </c>
      <c r="G383" s="2">
        <v>40473609</v>
      </c>
      <c r="H383" s="2">
        <v>-3678352</v>
      </c>
    </row>
    <row r="384" spans="1:8" x14ac:dyDescent="0.3">
      <c r="A384" t="s">
        <v>1111</v>
      </c>
      <c r="B384" t="s">
        <v>1112</v>
      </c>
      <c r="C384" t="s">
        <v>1113</v>
      </c>
      <c r="D384" t="s">
        <v>1114</v>
      </c>
      <c r="E384" s="1">
        <v>44988</v>
      </c>
      <c r="F384" s="1">
        <v>44994</v>
      </c>
      <c r="G384" s="2">
        <v>40398150</v>
      </c>
      <c r="H384" s="2">
        <v>-3598370</v>
      </c>
    </row>
    <row r="385" spans="1:8" x14ac:dyDescent="0.3">
      <c r="A385" t="s">
        <v>1115</v>
      </c>
      <c r="B385" t="s">
        <v>1112</v>
      </c>
      <c r="C385" t="s">
        <v>1113</v>
      </c>
      <c r="D385" t="s">
        <v>1116</v>
      </c>
      <c r="E385" s="1">
        <v>44988</v>
      </c>
      <c r="F385" s="1">
        <v>44994</v>
      </c>
      <c r="G385" s="2">
        <v>40398150</v>
      </c>
      <c r="H385" s="2">
        <v>-3598370</v>
      </c>
    </row>
    <row r="386" spans="1:8" x14ac:dyDescent="0.3">
      <c r="A386" t="s">
        <v>1117</v>
      </c>
      <c r="B386" t="s">
        <v>1118</v>
      </c>
      <c r="C386" t="s">
        <v>1119</v>
      </c>
      <c r="D386" t="s">
        <v>1120</v>
      </c>
      <c r="E386" s="1">
        <v>45184</v>
      </c>
      <c r="F386" s="1">
        <v>45190</v>
      </c>
      <c r="G386" s="2">
        <v>40352109</v>
      </c>
      <c r="H386" s="2">
        <v>-3718832</v>
      </c>
    </row>
    <row r="387" spans="1:8" x14ac:dyDescent="0.3">
      <c r="A387" t="s">
        <v>1121</v>
      </c>
      <c r="B387" t="s">
        <v>1118</v>
      </c>
      <c r="C387" t="s">
        <v>1119</v>
      </c>
      <c r="D387" t="s">
        <v>1122</v>
      </c>
      <c r="E387" s="1">
        <v>45179</v>
      </c>
      <c r="F387" s="1">
        <v>45185</v>
      </c>
      <c r="G387" s="2">
        <v>40351999</v>
      </c>
      <c r="H387" s="2">
        <v>-3718258</v>
      </c>
    </row>
    <row r="388" spans="1:8" x14ac:dyDescent="0.3">
      <c r="A388" t="s">
        <v>1123</v>
      </c>
      <c r="B388" t="s">
        <v>1124</v>
      </c>
      <c r="C388" t="s">
        <v>1125</v>
      </c>
      <c r="D388" t="s">
        <v>1126</v>
      </c>
      <c r="E388" s="1">
        <v>44960</v>
      </c>
      <c r="F388" s="1">
        <v>44966</v>
      </c>
      <c r="G388" s="2">
        <v>40460000</v>
      </c>
      <c r="H388" s="2">
        <v>-3784000</v>
      </c>
    </row>
    <row r="389" spans="1:8" x14ac:dyDescent="0.3">
      <c r="A389" t="s">
        <v>1127</v>
      </c>
      <c r="B389" t="s">
        <v>1124</v>
      </c>
      <c r="C389" t="s">
        <v>1125</v>
      </c>
      <c r="D389" t="s">
        <v>1128</v>
      </c>
      <c r="E389" s="1">
        <v>44960</v>
      </c>
      <c r="F389" s="1">
        <v>44966</v>
      </c>
      <c r="G389" s="2">
        <v>40460000</v>
      </c>
      <c r="H389" s="2">
        <v>-3784000</v>
      </c>
    </row>
    <row r="390" spans="1:8" x14ac:dyDescent="0.3">
      <c r="A390" t="s">
        <v>1129</v>
      </c>
      <c r="B390" t="s">
        <v>1130</v>
      </c>
      <c r="C390" t="s">
        <v>1131</v>
      </c>
      <c r="D390" t="s">
        <v>1132</v>
      </c>
      <c r="E390" s="1">
        <v>45084</v>
      </c>
      <c r="F390" s="1">
        <v>45090</v>
      </c>
      <c r="G390" s="2">
        <v>40424360</v>
      </c>
      <c r="H390" s="2">
        <v>-3621260</v>
      </c>
    </row>
    <row r="391" spans="1:8" x14ac:dyDescent="0.3">
      <c r="A391" t="s">
        <v>1133</v>
      </c>
      <c r="B391" t="s">
        <v>1130</v>
      </c>
      <c r="C391" t="s">
        <v>1131</v>
      </c>
      <c r="D391" t="s">
        <v>1134</v>
      </c>
      <c r="E391" s="1">
        <v>45084</v>
      </c>
      <c r="F391" s="1">
        <v>45090</v>
      </c>
      <c r="G391" s="2">
        <v>40424360</v>
      </c>
      <c r="H391" s="2">
        <v>-3621260</v>
      </c>
    </row>
    <row r="392" spans="1:8" x14ac:dyDescent="0.3">
      <c r="A392" t="s">
        <v>1135</v>
      </c>
      <c r="B392" t="s">
        <v>1130</v>
      </c>
      <c r="C392" t="s">
        <v>1136</v>
      </c>
      <c r="D392" t="s">
        <v>1137</v>
      </c>
      <c r="E392" s="1">
        <v>45084</v>
      </c>
      <c r="F392" s="1">
        <v>45090</v>
      </c>
      <c r="G392" s="2">
        <v>40427410</v>
      </c>
      <c r="H392" s="2">
        <v>-3616650</v>
      </c>
    </row>
    <row r="393" spans="1:8" x14ac:dyDescent="0.3">
      <c r="A393" t="s">
        <v>1138</v>
      </c>
      <c r="B393" t="s">
        <v>1130</v>
      </c>
      <c r="C393" t="s">
        <v>1136</v>
      </c>
      <c r="D393" t="s">
        <v>1139</v>
      </c>
      <c r="E393" s="1">
        <v>45084</v>
      </c>
      <c r="F393" s="1">
        <v>45090</v>
      </c>
      <c r="G393" s="2">
        <v>40427410</v>
      </c>
      <c r="H393" s="2">
        <v>-3616650</v>
      </c>
    </row>
    <row r="394" spans="1:8" x14ac:dyDescent="0.3">
      <c r="A394" t="s">
        <v>1140</v>
      </c>
      <c r="B394" t="s">
        <v>1141</v>
      </c>
      <c r="C394" t="s">
        <v>1142</v>
      </c>
      <c r="D394" t="s">
        <v>1143</v>
      </c>
      <c r="E394" s="1">
        <v>44986</v>
      </c>
      <c r="F394" s="1">
        <v>44992</v>
      </c>
      <c r="G394" s="2">
        <v>40461090</v>
      </c>
      <c r="H394" s="2">
        <v>-3692020</v>
      </c>
    </row>
    <row r="395" spans="1:8" x14ac:dyDescent="0.3">
      <c r="A395" t="s">
        <v>1144</v>
      </c>
      <c r="B395" t="s">
        <v>1145</v>
      </c>
      <c r="C395" t="s">
        <v>1146</v>
      </c>
      <c r="D395" t="s">
        <v>1147</v>
      </c>
      <c r="E395" s="1">
        <v>44988</v>
      </c>
      <c r="F395" s="1">
        <v>44994</v>
      </c>
      <c r="G395" s="2">
        <v>40455220</v>
      </c>
      <c r="H395" s="2">
        <v>-3692480</v>
      </c>
    </row>
    <row r="396" spans="1:8" x14ac:dyDescent="0.3">
      <c r="A396" t="s">
        <v>1148</v>
      </c>
      <c r="B396" t="s">
        <v>1149</v>
      </c>
      <c r="C396" t="s">
        <v>1150</v>
      </c>
      <c r="D396" t="s">
        <v>1151</v>
      </c>
      <c r="E396" s="1">
        <v>45027</v>
      </c>
      <c r="F396" s="1">
        <v>45033</v>
      </c>
      <c r="G396" s="2">
        <v>40387650</v>
      </c>
      <c r="H396" s="2">
        <v>-3635300</v>
      </c>
    </row>
    <row r="397" spans="1:8" x14ac:dyDescent="0.3">
      <c r="A397" t="s">
        <v>1152</v>
      </c>
      <c r="B397" t="s">
        <v>1149</v>
      </c>
      <c r="C397" t="s">
        <v>1150</v>
      </c>
      <c r="D397" t="s">
        <v>1153</v>
      </c>
      <c r="E397" s="1">
        <v>45026</v>
      </c>
      <c r="F397" s="1">
        <v>45032</v>
      </c>
      <c r="G397" s="2">
        <v>40387650</v>
      </c>
      <c r="H397" s="2">
        <v>-3635300</v>
      </c>
    </row>
    <row r="398" spans="1:8" x14ac:dyDescent="0.3">
      <c r="A398" t="s">
        <v>1154</v>
      </c>
      <c r="B398" t="s">
        <v>1149</v>
      </c>
      <c r="C398" t="s">
        <v>1155</v>
      </c>
      <c r="D398" t="s">
        <v>1156</v>
      </c>
      <c r="E398" s="1">
        <v>44995</v>
      </c>
      <c r="F398" s="1">
        <v>45001</v>
      </c>
      <c r="G398" s="2">
        <v>40381880</v>
      </c>
      <c r="H398" s="2">
        <v>-3640900</v>
      </c>
    </row>
    <row r="399" spans="1:8" x14ac:dyDescent="0.3">
      <c r="A399" t="s">
        <v>1157</v>
      </c>
      <c r="B399" t="s">
        <v>1149</v>
      </c>
      <c r="C399" t="s">
        <v>1155</v>
      </c>
      <c r="D399" t="s">
        <v>1158</v>
      </c>
      <c r="E399" s="1">
        <v>44995</v>
      </c>
      <c r="F399" s="1">
        <v>45001</v>
      </c>
      <c r="G399" s="2">
        <v>40381880</v>
      </c>
      <c r="H399" s="2">
        <v>-3640900</v>
      </c>
    </row>
    <row r="400" spans="1:8" x14ac:dyDescent="0.3">
      <c r="A400" t="s">
        <v>1159</v>
      </c>
      <c r="B400" t="s">
        <v>1160</v>
      </c>
      <c r="C400" t="s">
        <v>1161</v>
      </c>
      <c r="D400" t="s">
        <v>1162</v>
      </c>
      <c r="E400" s="1">
        <v>44974</v>
      </c>
      <c r="F400" s="1">
        <v>44981</v>
      </c>
      <c r="G400" s="2">
        <v>40373580</v>
      </c>
      <c r="H400" s="2">
        <v>-3650680</v>
      </c>
    </row>
    <row r="401" spans="1:8" x14ac:dyDescent="0.3">
      <c r="A401" t="s">
        <v>1163</v>
      </c>
      <c r="B401" t="s">
        <v>1164</v>
      </c>
      <c r="C401" t="s">
        <v>1161</v>
      </c>
      <c r="D401" t="s">
        <v>1162</v>
      </c>
      <c r="E401" s="1">
        <v>44974</v>
      </c>
      <c r="F401" s="1">
        <v>44981</v>
      </c>
      <c r="G401" s="2">
        <v>40373580</v>
      </c>
      <c r="H401" s="2">
        <v>-3650680</v>
      </c>
    </row>
    <row r="402" spans="1:8" x14ac:dyDescent="0.3">
      <c r="A402" t="s">
        <v>1165</v>
      </c>
      <c r="B402" t="s">
        <v>1166</v>
      </c>
      <c r="C402" t="s">
        <v>1167</v>
      </c>
      <c r="D402" t="s">
        <v>1168</v>
      </c>
      <c r="E402" s="1">
        <v>44972</v>
      </c>
      <c r="F402" s="1">
        <v>44979</v>
      </c>
      <c r="G402" s="2">
        <v>40379600</v>
      </c>
      <c r="H402" s="2">
        <v>-3664910</v>
      </c>
    </row>
    <row r="403" spans="1:8" x14ac:dyDescent="0.3">
      <c r="A403" t="s">
        <v>1169</v>
      </c>
      <c r="B403" t="s">
        <v>1166</v>
      </c>
      <c r="C403" t="s">
        <v>1170</v>
      </c>
      <c r="D403" t="s">
        <v>1171</v>
      </c>
      <c r="E403" s="1">
        <v>45187</v>
      </c>
      <c r="F403" s="1">
        <v>45193</v>
      </c>
      <c r="G403" s="2">
        <v>40380520</v>
      </c>
      <c r="H403" s="2">
        <v>-3666350</v>
      </c>
    </row>
    <row r="404" spans="1:8" x14ac:dyDescent="0.3">
      <c r="A404" t="s">
        <v>1172</v>
      </c>
      <c r="B404" t="s">
        <v>1173</v>
      </c>
      <c r="C404" t="s">
        <v>1174</v>
      </c>
      <c r="D404" t="s">
        <v>1175</v>
      </c>
      <c r="E404" s="1">
        <v>45072</v>
      </c>
      <c r="F404" s="1">
        <v>45078</v>
      </c>
      <c r="G404" s="2">
        <v>40398690</v>
      </c>
      <c r="H404" s="2">
        <v>-3662210</v>
      </c>
    </row>
    <row r="405" spans="1:8" x14ac:dyDescent="0.3">
      <c r="A405" t="s">
        <v>1176</v>
      </c>
      <c r="B405" t="s">
        <v>1173</v>
      </c>
      <c r="C405" t="s">
        <v>1174</v>
      </c>
      <c r="D405" t="s">
        <v>1177</v>
      </c>
      <c r="E405" s="1">
        <v>45072</v>
      </c>
      <c r="F405" s="1">
        <v>45078</v>
      </c>
      <c r="G405" s="2">
        <v>40398690</v>
      </c>
      <c r="H405" s="2">
        <v>-3662210</v>
      </c>
    </row>
    <row r="406" spans="1:8" x14ac:dyDescent="0.3">
      <c r="A406" t="s">
        <v>1178</v>
      </c>
      <c r="B406" t="s">
        <v>1179</v>
      </c>
      <c r="C406" t="s">
        <v>1180</v>
      </c>
      <c r="D406" t="s">
        <v>1181</v>
      </c>
      <c r="E406" s="1">
        <v>44966</v>
      </c>
      <c r="F406" s="1">
        <v>44973</v>
      </c>
      <c r="G406" s="2">
        <v>40399650</v>
      </c>
      <c r="H406" s="2">
        <v>-3690860</v>
      </c>
    </row>
    <row r="407" spans="1:8" x14ac:dyDescent="0.3">
      <c r="A407" t="s">
        <v>1182</v>
      </c>
      <c r="B407" t="s">
        <v>1183</v>
      </c>
      <c r="C407" t="s">
        <v>1184</v>
      </c>
      <c r="D407" t="s">
        <v>1185</v>
      </c>
      <c r="E407" s="1">
        <v>45006</v>
      </c>
      <c r="F407" s="1">
        <v>45012</v>
      </c>
      <c r="G407" s="2">
        <v>40448661</v>
      </c>
      <c r="H407" s="2">
        <v>-3720945</v>
      </c>
    </row>
    <row r="408" spans="1:8" x14ac:dyDescent="0.3">
      <c r="A408" t="s">
        <v>1186</v>
      </c>
      <c r="B408" t="s">
        <v>1187</v>
      </c>
      <c r="C408" t="s">
        <v>1188</v>
      </c>
      <c r="D408" t="s">
        <v>1189</v>
      </c>
      <c r="E408" s="1">
        <v>44957</v>
      </c>
      <c r="F408" s="1">
        <v>44963</v>
      </c>
      <c r="G408" s="2">
        <v>40483150</v>
      </c>
      <c r="H408" s="2">
        <v>-3729290</v>
      </c>
    </row>
    <row r="409" spans="1:8" x14ac:dyDescent="0.3">
      <c r="A409" t="s">
        <v>1190</v>
      </c>
      <c r="B409" t="s">
        <v>1191</v>
      </c>
      <c r="C409" t="s">
        <v>1192</v>
      </c>
      <c r="D409" t="s">
        <v>1193</v>
      </c>
      <c r="E409" s="1">
        <v>44959</v>
      </c>
      <c r="F409" s="1">
        <v>44965</v>
      </c>
      <c r="G409" s="2">
        <v>40483150</v>
      </c>
      <c r="H409" s="2">
        <v>-3729290</v>
      </c>
    </row>
    <row r="410" spans="1:8" x14ac:dyDescent="0.3">
      <c r="A410" t="s">
        <v>1194</v>
      </c>
      <c r="B410" t="s">
        <v>1187</v>
      </c>
      <c r="C410" t="s">
        <v>1195</v>
      </c>
      <c r="D410" t="s">
        <v>1196</v>
      </c>
      <c r="E410" s="1">
        <v>44953</v>
      </c>
      <c r="F410" s="1">
        <v>44959</v>
      </c>
      <c r="G410" s="2">
        <v>40481920</v>
      </c>
      <c r="H410" s="2">
        <v>-3723070</v>
      </c>
    </row>
    <row r="411" spans="1:8" x14ac:dyDescent="0.3">
      <c r="A411" t="s">
        <v>1197</v>
      </c>
      <c r="B411" t="s">
        <v>1179</v>
      </c>
      <c r="C411" t="s">
        <v>1180</v>
      </c>
      <c r="D411" t="s">
        <v>1181</v>
      </c>
      <c r="E411" s="1">
        <v>45187</v>
      </c>
      <c r="F411" s="1">
        <v>45193</v>
      </c>
      <c r="G411" s="2">
        <v>40399650</v>
      </c>
      <c r="H411" s="2">
        <v>-3690860</v>
      </c>
    </row>
    <row r="412" spans="1:8" x14ac:dyDescent="0.3">
      <c r="A412" t="s">
        <v>1198</v>
      </c>
      <c r="B412" t="s">
        <v>1199</v>
      </c>
      <c r="C412" t="s">
        <v>1200</v>
      </c>
      <c r="D412" t="s">
        <v>1201</v>
      </c>
      <c r="E412" s="1">
        <v>44951</v>
      </c>
      <c r="F412" s="1">
        <v>45170</v>
      </c>
      <c r="G412" s="2">
        <v>40348310</v>
      </c>
      <c r="H412" s="2">
        <v>-3706290</v>
      </c>
    </row>
    <row r="413" spans="1:8" x14ac:dyDescent="0.3">
      <c r="A413" t="s">
        <v>1202</v>
      </c>
      <c r="B413" t="s">
        <v>1199</v>
      </c>
      <c r="C413" t="s">
        <v>1200</v>
      </c>
      <c r="D413" t="s">
        <v>1203</v>
      </c>
      <c r="E413" s="1">
        <v>45187</v>
      </c>
      <c r="F413" s="1">
        <v>45193</v>
      </c>
      <c r="G413" s="2">
        <v>40348310</v>
      </c>
      <c r="H413" s="2">
        <v>-3706290</v>
      </c>
    </row>
    <row r="414" spans="1:8" x14ac:dyDescent="0.3">
      <c r="A414" t="s">
        <v>1204</v>
      </c>
      <c r="B414" t="s">
        <v>1205</v>
      </c>
      <c r="C414" t="s">
        <v>1206</v>
      </c>
      <c r="D414" t="s">
        <v>1207</v>
      </c>
      <c r="E414" s="1">
        <v>44944</v>
      </c>
      <c r="F414" s="1">
        <v>44950</v>
      </c>
      <c r="G414" s="2">
        <v>40341999</v>
      </c>
      <c r="H414" s="2">
        <v>-3706912</v>
      </c>
    </row>
    <row r="415" spans="1:8" x14ac:dyDescent="0.3">
      <c r="A415" t="s">
        <v>1208</v>
      </c>
      <c r="B415" t="s">
        <v>1209</v>
      </c>
      <c r="C415" t="s">
        <v>1210</v>
      </c>
      <c r="D415" t="s">
        <v>1211</v>
      </c>
      <c r="E415" s="1">
        <v>44946</v>
      </c>
      <c r="F415" s="1">
        <v>44952</v>
      </c>
      <c r="G415" s="2">
        <v>40336090</v>
      </c>
      <c r="H415" s="2">
        <v>-3693130</v>
      </c>
    </row>
    <row r="416" spans="1:8" x14ac:dyDescent="0.3">
      <c r="A416" t="s">
        <v>1212</v>
      </c>
      <c r="B416" t="s">
        <v>1209</v>
      </c>
      <c r="C416" t="s">
        <v>1210</v>
      </c>
      <c r="D416" t="s">
        <v>1213</v>
      </c>
      <c r="E416" s="1">
        <v>44946</v>
      </c>
      <c r="F416" s="1">
        <v>44952</v>
      </c>
      <c r="G416" s="2">
        <v>40336180</v>
      </c>
      <c r="H416" s="2">
        <v>-3693280</v>
      </c>
    </row>
    <row r="417" spans="1:8" x14ac:dyDescent="0.3">
      <c r="A417" t="s">
        <v>1214</v>
      </c>
      <c r="B417" t="s">
        <v>1215</v>
      </c>
      <c r="C417" t="s">
        <v>1216</v>
      </c>
      <c r="D417" t="s">
        <v>1217</v>
      </c>
      <c r="E417" s="1">
        <v>45090</v>
      </c>
      <c r="F417" s="1">
        <v>45096</v>
      </c>
      <c r="G417" s="2">
        <v>40426540</v>
      </c>
      <c r="H417" s="2">
        <v>-3658010</v>
      </c>
    </row>
    <row r="418" spans="1:8" x14ac:dyDescent="0.3">
      <c r="A418" t="s">
        <v>1218</v>
      </c>
      <c r="B418" t="s">
        <v>1215</v>
      </c>
      <c r="C418" t="s">
        <v>1216</v>
      </c>
      <c r="D418" t="s">
        <v>1219</v>
      </c>
      <c r="E418" s="1">
        <v>45090</v>
      </c>
      <c r="F418" s="1">
        <v>45096</v>
      </c>
      <c r="G418" s="2">
        <v>40426540</v>
      </c>
      <c r="H418" s="2">
        <v>-3658010</v>
      </c>
    </row>
    <row r="419" spans="1:8" x14ac:dyDescent="0.3">
      <c r="A419" t="s">
        <v>1220</v>
      </c>
      <c r="B419" t="s">
        <v>1221</v>
      </c>
      <c r="C419" t="s">
        <v>1222</v>
      </c>
      <c r="D419" t="s">
        <v>521</v>
      </c>
      <c r="E419" s="1">
        <v>44987</v>
      </c>
      <c r="F419" s="1">
        <v>44993</v>
      </c>
      <c r="G419" s="2">
        <v>40403220</v>
      </c>
      <c r="H419" s="2">
        <v>-3594450</v>
      </c>
    </row>
    <row r="420" spans="1:8" x14ac:dyDescent="0.3">
      <c r="A420" t="s">
        <v>1223</v>
      </c>
      <c r="B420" t="s">
        <v>1221</v>
      </c>
      <c r="C420" t="s">
        <v>1222</v>
      </c>
      <c r="D420" t="s">
        <v>1224</v>
      </c>
      <c r="E420" s="1">
        <v>44987</v>
      </c>
      <c r="F420" s="1">
        <v>44993</v>
      </c>
      <c r="G420" s="2">
        <v>40403060</v>
      </c>
      <c r="H420" s="2">
        <v>-3594360</v>
      </c>
    </row>
    <row r="421" spans="1:8" x14ac:dyDescent="0.3">
      <c r="A421" t="s">
        <v>1225</v>
      </c>
      <c r="B421" t="s">
        <v>1226</v>
      </c>
      <c r="C421" t="s">
        <v>1227</v>
      </c>
      <c r="D421" t="s">
        <v>1228</v>
      </c>
      <c r="E421" s="1">
        <v>45183</v>
      </c>
      <c r="F421" s="1">
        <v>45189</v>
      </c>
      <c r="G421" s="2">
        <v>40392975</v>
      </c>
      <c r="H421" s="2">
        <v>-3578209</v>
      </c>
    </row>
    <row r="422" spans="1:8" x14ac:dyDescent="0.3">
      <c r="A422" t="s">
        <v>1229</v>
      </c>
      <c r="B422" t="s">
        <v>1226</v>
      </c>
      <c r="C422" t="s">
        <v>1227</v>
      </c>
      <c r="D422" t="s">
        <v>1230</v>
      </c>
      <c r="E422" s="1">
        <v>45183</v>
      </c>
      <c r="F422" s="1">
        <v>45189</v>
      </c>
      <c r="G422" s="2">
        <v>40393081</v>
      </c>
      <c r="H422" s="2">
        <v>-3577925</v>
      </c>
    </row>
    <row r="423" spans="1:8" x14ac:dyDescent="0.3">
      <c r="A423" t="s">
        <v>1231</v>
      </c>
      <c r="B423" t="s">
        <v>1232</v>
      </c>
      <c r="C423" t="s">
        <v>1233</v>
      </c>
      <c r="D423" t="s">
        <v>1234</v>
      </c>
      <c r="E423" s="1">
        <v>44951</v>
      </c>
      <c r="F423" s="1">
        <v>44957</v>
      </c>
      <c r="G423" s="2">
        <v>40348429</v>
      </c>
      <c r="H423" s="2">
        <v>-3674919</v>
      </c>
    </row>
    <row r="424" spans="1:8" x14ac:dyDescent="0.3">
      <c r="A424" t="s">
        <v>1235</v>
      </c>
      <c r="B424" t="s">
        <v>1236</v>
      </c>
      <c r="C424" t="s">
        <v>1237</v>
      </c>
      <c r="D424" t="s">
        <v>1238</v>
      </c>
      <c r="E424" s="1">
        <v>44951</v>
      </c>
      <c r="F424" s="1">
        <v>44957</v>
      </c>
      <c r="G424" s="2">
        <v>40360520</v>
      </c>
      <c r="H424" s="2">
        <v>-3682850</v>
      </c>
    </row>
    <row r="425" spans="1:8" x14ac:dyDescent="0.3">
      <c r="A425" t="s">
        <v>1239</v>
      </c>
      <c r="B425" t="s">
        <v>1236</v>
      </c>
      <c r="C425" t="s">
        <v>1237</v>
      </c>
      <c r="D425" t="s">
        <v>71</v>
      </c>
      <c r="E425" s="1">
        <v>44951</v>
      </c>
      <c r="F425" s="1">
        <v>44957</v>
      </c>
      <c r="G425" s="2">
        <v>40360640</v>
      </c>
      <c r="H425" s="2">
        <v>-3682880</v>
      </c>
    </row>
    <row r="426" spans="1:8" x14ac:dyDescent="0.3">
      <c r="A426" t="s">
        <v>1240</v>
      </c>
      <c r="B426" t="s">
        <v>1241</v>
      </c>
      <c r="C426" t="s">
        <v>1242</v>
      </c>
      <c r="D426" t="s">
        <v>480</v>
      </c>
      <c r="E426" s="1">
        <v>44985</v>
      </c>
      <c r="F426" s="1">
        <v>44991</v>
      </c>
      <c r="G426" s="2">
        <v>40466620</v>
      </c>
      <c r="H426" s="2">
        <v>-3669700</v>
      </c>
    </row>
    <row r="427" spans="1:8" x14ac:dyDescent="0.3">
      <c r="A427" t="s">
        <v>1243</v>
      </c>
      <c r="B427" t="s">
        <v>1241</v>
      </c>
      <c r="C427" t="s">
        <v>1242</v>
      </c>
      <c r="D427" t="s">
        <v>1244</v>
      </c>
      <c r="E427" s="1">
        <v>44985</v>
      </c>
      <c r="F427" s="1">
        <v>44991</v>
      </c>
      <c r="G427" s="2">
        <v>40466600</v>
      </c>
      <c r="H427" s="2">
        <v>-3669730</v>
      </c>
    </row>
    <row r="428" spans="1:8" x14ac:dyDescent="0.3">
      <c r="A428" t="s">
        <v>1245</v>
      </c>
      <c r="B428" t="s">
        <v>1246</v>
      </c>
      <c r="C428" t="s">
        <v>1247</v>
      </c>
      <c r="D428" t="s">
        <v>65</v>
      </c>
      <c r="E428" s="1">
        <v>45184</v>
      </c>
      <c r="F428" s="1">
        <v>45190</v>
      </c>
      <c r="G428" s="2">
        <v>40467014</v>
      </c>
      <c r="H428" s="2">
        <v>-3666896</v>
      </c>
    </row>
    <row r="429" spans="1:8" x14ac:dyDescent="0.3">
      <c r="A429" t="s">
        <v>1248</v>
      </c>
      <c r="B429" t="s">
        <v>1246</v>
      </c>
      <c r="C429" t="s">
        <v>1247</v>
      </c>
      <c r="D429" t="s">
        <v>1249</v>
      </c>
      <c r="E429" s="1">
        <v>45184</v>
      </c>
      <c r="F429" s="1">
        <v>45190</v>
      </c>
      <c r="G429" s="2">
        <v>40466586</v>
      </c>
      <c r="H429" s="2">
        <v>-3667577</v>
      </c>
    </row>
    <row r="430" spans="1:8" x14ac:dyDescent="0.3">
      <c r="A430" t="s">
        <v>1250</v>
      </c>
      <c r="B430" t="s">
        <v>1251</v>
      </c>
      <c r="C430" t="s">
        <v>1252</v>
      </c>
      <c r="D430" t="s">
        <v>1253</v>
      </c>
      <c r="E430" s="1">
        <v>45174</v>
      </c>
      <c r="F430" s="1">
        <v>45180</v>
      </c>
      <c r="G430" s="2">
        <v>40444060</v>
      </c>
      <c r="H430" s="2">
        <v>-3582030</v>
      </c>
    </row>
    <row r="431" spans="1:8" x14ac:dyDescent="0.3">
      <c r="A431" t="s">
        <v>1254</v>
      </c>
      <c r="B431" t="s">
        <v>1251</v>
      </c>
      <c r="C431" t="s">
        <v>1252</v>
      </c>
      <c r="D431" t="s">
        <v>1255</v>
      </c>
      <c r="E431" s="1">
        <v>45174</v>
      </c>
      <c r="F431" s="1">
        <v>45180</v>
      </c>
      <c r="G431" s="2">
        <v>40444090</v>
      </c>
      <c r="H431" s="2">
        <v>-3582070</v>
      </c>
    </row>
    <row r="432" spans="1:8" x14ac:dyDescent="0.3">
      <c r="A432" t="s">
        <v>1256</v>
      </c>
      <c r="B432" t="s">
        <v>1257</v>
      </c>
      <c r="C432" t="s">
        <v>1258</v>
      </c>
      <c r="D432" t="s">
        <v>1211</v>
      </c>
      <c r="E432" s="1">
        <v>44947</v>
      </c>
      <c r="F432" s="1">
        <v>44953</v>
      </c>
      <c r="G432" s="2">
        <v>40343550</v>
      </c>
      <c r="H432" s="2">
        <v>-3695300</v>
      </c>
    </row>
    <row r="433" spans="1:8" x14ac:dyDescent="0.3">
      <c r="A433" t="s">
        <v>1259</v>
      </c>
      <c r="B433" t="s">
        <v>1257</v>
      </c>
      <c r="C433" t="s">
        <v>1258</v>
      </c>
      <c r="D433" t="s">
        <v>1260</v>
      </c>
      <c r="E433" s="1">
        <v>44947</v>
      </c>
      <c r="F433" s="1">
        <v>44953</v>
      </c>
      <c r="G433" s="2">
        <v>40343550</v>
      </c>
      <c r="H433" s="2">
        <v>-3695300</v>
      </c>
    </row>
    <row r="434" spans="1:8" x14ac:dyDescent="0.3">
      <c r="A434" t="s">
        <v>1261</v>
      </c>
      <c r="B434" t="s">
        <v>1262</v>
      </c>
      <c r="C434" t="s">
        <v>938</v>
      </c>
      <c r="D434" t="s">
        <v>943</v>
      </c>
      <c r="E434" s="1">
        <v>45029</v>
      </c>
      <c r="F434" s="1">
        <v>45035</v>
      </c>
      <c r="G434" s="2">
        <v>40385298</v>
      </c>
      <c r="H434" s="2">
        <v>-3666321</v>
      </c>
    </row>
    <row r="435" spans="1:8" x14ac:dyDescent="0.3">
      <c r="A435" t="s">
        <v>1263</v>
      </c>
      <c r="B435" t="s">
        <v>1264</v>
      </c>
      <c r="C435" t="s">
        <v>1265</v>
      </c>
      <c r="D435" t="s">
        <v>736</v>
      </c>
      <c r="E435" s="1">
        <v>44944</v>
      </c>
      <c r="F435" s="1">
        <v>44950</v>
      </c>
      <c r="G435" s="2">
        <v>40339670</v>
      </c>
      <c r="H435" s="2">
        <v>-3703820</v>
      </c>
    </row>
    <row r="436" spans="1:8" x14ac:dyDescent="0.3">
      <c r="A436" t="s">
        <v>1266</v>
      </c>
      <c r="B436" t="s">
        <v>1264</v>
      </c>
      <c r="C436" t="s">
        <v>1267</v>
      </c>
      <c r="D436" t="s">
        <v>1268</v>
      </c>
      <c r="E436" s="1">
        <v>44944</v>
      </c>
      <c r="F436" s="1">
        <v>44951</v>
      </c>
      <c r="G436" s="2">
        <v>40339670</v>
      </c>
      <c r="H436" s="2">
        <v>-3703820</v>
      </c>
    </row>
    <row r="437" spans="1:8" x14ac:dyDescent="0.3">
      <c r="A437" t="s">
        <v>1269</v>
      </c>
      <c r="B437" t="e" cm="1">
        <f t="array" ref="B437">- Calle SANGENJO</f>
        <v>#NAME?</v>
      </c>
      <c r="C437" t="s">
        <v>1270</v>
      </c>
      <c r="D437" t="s">
        <v>1271</v>
      </c>
      <c r="E437" s="1">
        <v>44952</v>
      </c>
      <c r="F437" s="1">
        <v>44958</v>
      </c>
      <c r="G437" s="2">
        <v>40485633</v>
      </c>
      <c r="H437" s="2">
        <v>-3700020</v>
      </c>
    </row>
    <row r="438" spans="1:8" x14ac:dyDescent="0.3">
      <c r="A438" t="s">
        <v>1272</v>
      </c>
      <c r="B438" t="s">
        <v>1273</v>
      </c>
      <c r="C438" t="s">
        <v>1274</v>
      </c>
      <c r="D438" t="s">
        <v>1275</v>
      </c>
      <c r="E438" s="1">
        <v>44981</v>
      </c>
      <c r="F438" s="1">
        <v>44987</v>
      </c>
      <c r="G438" s="2">
        <v>40378510</v>
      </c>
      <c r="H438" s="2">
        <v>-3608460</v>
      </c>
    </row>
    <row r="439" spans="1:8" x14ac:dyDescent="0.3">
      <c r="A439" t="s">
        <v>1276</v>
      </c>
      <c r="B439" t="s">
        <v>1273</v>
      </c>
      <c r="C439" t="s">
        <v>1274</v>
      </c>
      <c r="D439" t="s">
        <v>1277</v>
      </c>
      <c r="E439" s="1">
        <v>44981</v>
      </c>
      <c r="F439" s="1">
        <v>44987</v>
      </c>
      <c r="G439" s="2">
        <v>40378510</v>
      </c>
      <c r="H439" s="2">
        <v>-3608460</v>
      </c>
    </row>
    <row r="440" spans="1:8" x14ac:dyDescent="0.3">
      <c r="A440" t="s">
        <v>1278</v>
      </c>
      <c r="B440" t="s">
        <v>1279</v>
      </c>
      <c r="C440" t="s">
        <v>1280</v>
      </c>
      <c r="D440" t="s">
        <v>1281</v>
      </c>
      <c r="E440" s="1">
        <v>45090</v>
      </c>
      <c r="F440" s="1">
        <v>45096</v>
      </c>
      <c r="G440" s="2">
        <v>40427330</v>
      </c>
      <c r="H440" s="2">
        <v>-3648770</v>
      </c>
    </row>
    <row r="441" spans="1:8" x14ac:dyDescent="0.3">
      <c r="A441" t="s">
        <v>1282</v>
      </c>
      <c r="B441" t="s">
        <v>1279</v>
      </c>
      <c r="C441" t="s">
        <v>1280</v>
      </c>
      <c r="D441" t="s">
        <v>673</v>
      </c>
      <c r="E441" s="1">
        <v>45090</v>
      </c>
      <c r="F441" s="1">
        <v>45096</v>
      </c>
      <c r="G441" s="2">
        <v>40427080</v>
      </c>
      <c r="H441" s="2">
        <v>-3648790</v>
      </c>
    </row>
    <row r="442" spans="1:8" x14ac:dyDescent="0.3">
      <c r="A442" t="s">
        <v>1283</v>
      </c>
      <c r="B442" t="s">
        <v>1284</v>
      </c>
      <c r="C442" t="s">
        <v>1285</v>
      </c>
      <c r="D442" t="s">
        <v>1286</v>
      </c>
      <c r="E442" s="1">
        <v>44952</v>
      </c>
      <c r="F442" s="1">
        <v>44958</v>
      </c>
      <c r="G442" s="2">
        <v>40482183</v>
      </c>
      <c r="H442" s="2">
        <v>-3706433</v>
      </c>
    </row>
    <row r="443" spans="1:8" x14ac:dyDescent="0.3">
      <c r="A443" t="s">
        <v>1287</v>
      </c>
      <c r="B443" t="s">
        <v>1288</v>
      </c>
      <c r="C443" t="s">
        <v>1289</v>
      </c>
      <c r="D443" t="s">
        <v>1290</v>
      </c>
      <c r="E443" s="1">
        <v>44992</v>
      </c>
      <c r="F443" s="1">
        <v>44998</v>
      </c>
      <c r="G443" s="2">
        <v>40460983</v>
      </c>
      <c r="H443" s="2">
        <v>-3712283</v>
      </c>
    </row>
    <row r="444" spans="1:8" x14ac:dyDescent="0.3">
      <c r="A444" t="s">
        <v>1291</v>
      </c>
      <c r="B444" t="e" cm="1">
        <f t="array" ref="B444">- Avenida SANTO ANGEL DE LA GUARDA</f>
        <v>#NAME?</v>
      </c>
      <c r="C444" t="s">
        <v>1289</v>
      </c>
      <c r="D444" t="s">
        <v>1292</v>
      </c>
      <c r="E444" s="1">
        <v>44992</v>
      </c>
      <c r="F444" s="1">
        <v>44998</v>
      </c>
      <c r="G444" s="2">
        <v>40460983</v>
      </c>
      <c r="H444" s="2">
        <v>-3712283</v>
      </c>
    </row>
    <row r="445" spans="1:8" x14ac:dyDescent="0.3">
      <c r="A445" t="s">
        <v>1293</v>
      </c>
      <c r="B445" t="s">
        <v>1294</v>
      </c>
      <c r="C445" t="s">
        <v>1295</v>
      </c>
      <c r="D445" t="s">
        <v>1296</v>
      </c>
      <c r="E445" s="1">
        <v>45182</v>
      </c>
      <c r="F445" s="1">
        <v>45188</v>
      </c>
      <c r="G445" s="2">
        <v>40502476</v>
      </c>
      <c r="H445" s="2">
        <v>-3662042</v>
      </c>
    </row>
    <row r="446" spans="1:8" x14ac:dyDescent="0.3">
      <c r="A446" t="s">
        <v>1297</v>
      </c>
      <c r="B446" t="s">
        <v>1294</v>
      </c>
      <c r="C446" t="s">
        <v>1298</v>
      </c>
      <c r="D446" t="s">
        <v>1299</v>
      </c>
      <c r="E446" s="1">
        <v>45182</v>
      </c>
      <c r="F446" s="1">
        <v>45188</v>
      </c>
      <c r="G446" s="2">
        <v>40502393</v>
      </c>
      <c r="H446" s="2">
        <v>-3662050</v>
      </c>
    </row>
    <row r="447" spans="1:8" x14ac:dyDescent="0.3">
      <c r="A447" t="s">
        <v>1300</v>
      </c>
      <c r="B447" t="s">
        <v>1294</v>
      </c>
      <c r="C447" t="s">
        <v>1298</v>
      </c>
      <c r="D447" t="s">
        <v>1301</v>
      </c>
      <c r="E447" s="1">
        <v>45182</v>
      </c>
      <c r="F447" s="1">
        <v>45188</v>
      </c>
      <c r="G447" s="2">
        <v>40502317</v>
      </c>
      <c r="H447" s="2">
        <v>-3661112</v>
      </c>
    </row>
    <row r="448" spans="1:8" x14ac:dyDescent="0.3">
      <c r="A448" t="s">
        <v>1302</v>
      </c>
      <c r="B448" t="s">
        <v>1303</v>
      </c>
      <c r="C448" t="s">
        <v>1304</v>
      </c>
      <c r="D448" t="s">
        <v>1305</v>
      </c>
      <c r="E448" s="1">
        <v>44959</v>
      </c>
      <c r="F448" s="1">
        <v>44966</v>
      </c>
      <c r="G448" s="2">
        <v>40383980</v>
      </c>
      <c r="H448" s="2">
        <v>-3699880</v>
      </c>
    </row>
    <row r="449" spans="1:8" x14ac:dyDescent="0.3">
      <c r="A449" t="s">
        <v>1306</v>
      </c>
      <c r="B449" t="s">
        <v>1303</v>
      </c>
      <c r="C449" t="s">
        <v>1304</v>
      </c>
      <c r="D449" t="s">
        <v>1307</v>
      </c>
      <c r="E449" s="1">
        <v>45187</v>
      </c>
      <c r="F449" s="1">
        <v>45193</v>
      </c>
      <c r="G449" s="2">
        <v>40383980</v>
      </c>
      <c r="H449" s="2">
        <v>-3699880</v>
      </c>
    </row>
    <row r="450" spans="1:8" x14ac:dyDescent="0.3">
      <c r="A450" t="s">
        <v>1308</v>
      </c>
      <c r="B450" t="s">
        <v>1309</v>
      </c>
      <c r="C450" t="s">
        <v>1310</v>
      </c>
      <c r="D450" t="s">
        <v>1311</v>
      </c>
      <c r="E450" s="1">
        <v>44994</v>
      </c>
      <c r="F450" s="1">
        <v>45000</v>
      </c>
      <c r="G450" s="2">
        <v>40381090</v>
      </c>
      <c r="H450" s="2">
        <v>-3623460</v>
      </c>
    </row>
    <row r="451" spans="1:8" x14ac:dyDescent="0.3">
      <c r="A451" t="s">
        <v>1312</v>
      </c>
      <c r="B451" t="s">
        <v>1313</v>
      </c>
      <c r="C451" t="s">
        <v>1314</v>
      </c>
      <c r="D451" t="s">
        <v>1315</v>
      </c>
      <c r="E451" s="1">
        <v>45034</v>
      </c>
      <c r="F451" s="1">
        <v>45040</v>
      </c>
      <c r="G451" s="2">
        <v>40393280</v>
      </c>
      <c r="H451" s="2">
        <v>-3660350</v>
      </c>
    </row>
    <row r="452" spans="1:8" x14ac:dyDescent="0.3">
      <c r="A452" t="s">
        <v>1316</v>
      </c>
      <c r="B452" t="s">
        <v>1313</v>
      </c>
      <c r="C452" t="s">
        <v>1314</v>
      </c>
      <c r="D452" t="s">
        <v>1317</v>
      </c>
      <c r="E452" s="1">
        <v>45034</v>
      </c>
      <c r="F452" s="1">
        <v>45040</v>
      </c>
      <c r="G452" s="2">
        <v>40393280</v>
      </c>
      <c r="H452" s="2">
        <v>-3660350</v>
      </c>
    </row>
    <row r="453" spans="1:8" x14ac:dyDescent="0.3">
      <c r="A453" t="s">
        <v>1318</v>
      </c>
      <c r="B453" t="s">
        <v>1319</v>
      </c>
      <c r="C453" t="s">
        <v>1320</v>
      </c>
      <c r="D453" t="s">
        <v>1321</v>
      </c>
      <c r="E453" s="1">
        <v>45076</v>
      </c>
      <c r="F453" s="1">
        <v>45082</v>
      </c>
      <c r="G453" s="2">
        <v>40405000</v>
      </c>
      <c r="H453" s="2">
        <v>-3659040</v>
      </c>
    </row>
    <row r="454" spans="1:8" x14ac:dyDescent="0.3">
      <c r="A454" t="s">
        <v>1322</v>
      </c>
      <c r="B454" t="s">
        <v>1319</v>
      </c>
      <c r="C454" t="s">
        <v>1320</v>
      </c>
      <c r="D454" t="s">
        <v>281</v>
      </c>
      <c r="E454" s="1">
        <v>45076</v>
      </c>
      <c r="F454" s="1">
        <v>45082</v>
      </c>
      <c r="G454" s="2">
        <v>40405000</v>
      </c>
      <c r="H454" s="2">
        <v>-3659040</v>
      </c>
    </row>
    <row r="455" spans="1:8" x14ac:dyDescent="0.3">
      <c r="A455" t="s">
        <v>1323</v>
      </c>
      <c r="B455" t="s">
        <v>1324</v>
      </c>
      <c r="C455" t="s">
        <v>1325</v>
      </c>
      <c r="D455" t="s">
        <v>1326</v>
      </c>
      <c r="E455" s="1">
        <v>44981</v>
      </c>
      <c r="F455" s="1">
        <v>44987</v>
      </c>
      <c r="G455" s="2">
        <v>40466680</v>
      </c>
      <c r="H455" s="2">
        <v>-3715690</v>
      </c>
    </row>
    <row r="456" spans="1:8" x14ac:dyDescent="0.3">
      <c r="A456" t="s">
        <v>1327</v>
      </c>
      <c r="B456" t="s">
        <v>1324</v>
      </c>
      <c r="C456" t="s">
        <v>1325</v>
      </c>
      <c r="D456" t="s">
        <v>1328</v>
      </c>
      <c r="E456" s="1">
        <v>44981</v>
      </c>
      <c r="F456" s="1">
        <v>44987</v>
      </c>
      <c r="G456" s="2">
        <v>40466510</v>
      </c>
      <c r="H456" s="2">
        <v>-3715760</v>
      </c>
    </row>
    <row r="457" spans="1:8" x14ac:dyDescent="0.3">
      <c r="A457" t="s">
        <v>1329</v>
      </c>
      <c r="B457" t="s">
        <v>1330</v>
      </c>
      <c r="C457" t="s">
        <v>1331</v>
      </c>
      <c r="D457" t="s">
        <v>1326</v>
      </c>
      <c r="E457" s="1">
        <v>44981</v>
      </c>
      <c r="F457" s="1">
        <v>44987</v>
      </c>
      <c r="G457" s="2">
        <v>40466670</v>
      </c>
      <c r="H457" s="2">
        <v>-3715690</v>
      </c>
    </row>
    <row r="458" spans="1:8" x14ac:dyDescent="0.3">
      <c r="A458" t="s">
        <v>1332</v>
      </c>
      <c r="B458" t="s">
        <v>1330</v>
      </c>
      <c r="C458" t="s">
        <v>1331</v>
      </c>
      <c r="D458" t="s">
        <v>1328</v>
      </c>
      <c r="E458" s="1">
        <v>44981</v>
      </c>
      <c r="F458" s="1">
        <v>44987</v>
      </c>
      <c r="G458" s="2">
        <v>40466510</v>
      </c>
      <c r="H458" s="2">
        <v>-3715760</v>
      </c>
    </row>
    <row r="459" spans="1:8" x14ac:dyDescent="0.3">
      <c r="A459" t="s">
        <v>1333</v>
      </c>
      <c r="B459" t="s">
        <v>1324</v>
      </c>
      <c r="C459" t="s">
        <v>1334</v>
      </c>
      <c r="D459" t="s">
        <v>1335</v>
      </c>
      <c r="E459" s="1">
        <v>44978</v>
      </c>
      <c r="F459" s="1">
        <v>44984</v>
      </c>
      <c r="G459" s="2">
        <v>40474570</v>
      </c>
      <c r="H459" s="2">
        <v>-3691330</v>
      </c>
    </row>
    <row r="460" spans="1:8" x14ac:dyDescent="0.3">
      <c r="A460" t="s">
        <v>1336</v>
      </c>
      <c r="B460" t="s">
        <v>1324</v>
      </c>
      <c r="C460" t="s">
        <v>1334</v>
      </c>
      <c r="D460" t="s">
        <v>986</v>
      </c>
      <c r="E460" s="1">
        <v>44978</v>
      </c>
      <c r="F460" s="1">
        <v>44984</v>
      </c>
      <c r="G460" s="2">
        <v>40474570</v>
      </c>
      <c r="H460" s="2">
        <v>-3691330</v>
      </c>
    </row>
    <row r="461" spans="1:8" x14ac:dyDescent="0.3">
      <c r="A461" t="s">
        <v>1337</v>
      </c>
      <c r="B461" t="s">
        <v>1330</v>
      </c>
      <c r="C461" t="s">
        <v>1334</v>
      </c>
      <c r="D461" t="s">
        <v>986</v>
      </c>
      <c r="E461" s="1">
        <v>44978</v>
      </c>
      <c r="F461" s="1">
        <v>44984</v>
      </c>
      <c r="G461" s="2">
        <v>40474400</v>
      </c>
      <c r="H461" s="2">
        <v>-3691250</v>
      </c>
    </row>
    <row r="462" spans="1:8" x14ac:dyDescent="0.3">
      <c r="A462" t="s">
        <v>1338</v>
      </c>
      <c r="B462" t="s">
        <v>1330</v>
      </c>
      <c r="C462" t="s">
        <v>1334</v>
      </c>
      <c r="D462" t="s">
        <v>1335</v>
      </c>
      <c r="E462" s="1">
        <v>44978</v>
      </c>
      <c r="F462" s="1">
        <v>44984</v>
      </c>
      <c r="G462" s="2">
        <v>40474570</v>
      </c>
      <c r="H462" s="2">
        <v>-3691330</v>
      </c>
    </row>
    <row r="463" spans="1:8" x14ac:dyDescent="0.3">
      <c r="A463" t="s">
        <v>1339</v>
      </c>
      <c r="B463" t="s">
        <v>1340</v>
      </c>
      <c r="C463" t="s">
        <v>1341</v>
      </c>
      <c r="D463" t="s">
        <v>1342</v>
      </c>
      <c r="E463" s="1">
        <v>44973</v>
      </c>
      <c r="F463" s="1">
        <v>44979</v>
      </c>
      <c r="G463" s="2">
        <v>40474170</v>
      </c>
      <c r="H463" s="2">
        <v>-3688080</v>
      </c>
    </row>
    <row r="464" spans="1:8" x14ac:dyDescent="0.3">
      <c r="A464" t="s">
        <v>1343</v>
      </c>
      <c r="B464" t="s">
        <v>1344</v>
      </c>
      <c r="C464" t="s">
        <v>1345</v>
      </c>
      <c r="D464" t="s">
        <v>1346</v>
      </c>
      <c r="E464" s="1">
        <v>45063</v>
      </c>
      <c r="F464" s="1">
        <v>45069</v>
      </c>
      <c r="G464" s="2">
        <v>40424870</v>
      </c>
      <c r="H464" s="2">
        <v>-3600610</v>
      </c>
    </row>
    <row r="465" spans="1:8" x14ac:dyDescent="0.3">
      <c r="A465" t="s">
        <v>1347</v>
      </c>
      <c r="B465" t="s">
        <v>1348</v>
      </c>
      <c r="C465" t="s">
        <v>1349</v>
      </c>
      <c r="D465" t="s">
        <v>1350</v>
      </c>
      <c r="E465" s="1">
        <v>45183</v>
      </c>
      <c r="F465" s="1">
        <v>45189</v>
      </c>
      <c r="G465" s="2">
        <v>40424781</v>
      </c>
      <c r="H465" s="2">
        <v>-3600438</v>
      </c>
    </row>
    <row r="466" spans="1:8" x14ac:dyDescent="0.3">
      <c r="A466" t="s">
        <v>1351</v>
      </c>
      <c r="B466" t="s">
        <v>1352</v>
      </c>
      <c r="C466" t="s">
        <v>1353</v>
      </c>
      <c r="D466" t="s">
        <v>413</v>
      </c>
      <c r="E466" s="1">
        <v>44988</v>
      </c>
      <c r="F466" s="1">
        <v>44994</v>
      </c>
      <c r="G466" s="2">
        <v>40458850</v>
      </c>
      <c r="H466" s="2">
        <v>-3691420</v>
      </c>
    </row>
    <row r="467" spans="1:8" x14ac:dyDescent="0.3">
      <c r="A467" t="s">
        <v>1354</v>
      </c>
      <c r="B467" t="s">
        <v>1352</v>
      </c>
      <c r="C467" t="s">
        <v>1353</v>
      </c>
      <c r="D467" t="s">
        <v>1145</v>
      </c>
      <c r="E467" s="1">
        <v>44988</v>
      </c>
      <c r="F467" s="1">
        <v>44994</v>
      </c>
      <c r="G467" s="2">
        <v>40458850</v>
      </c>
      <c r="H467" s="2">
        <v>-3691380</v>
      </c>
    </row>
    <row r="468" spans="1:8" x14ac:dyDescent="0.3">
      <c r="A468" t="s">
        <v>1355</v>
      </c>
      <c r="B468" t="s">
        <v>1356</v>
      </c>
      <c r="C468" t="s">
        <v>1357</v>
      </c>
      <c r="D468" t="s">
        <v>1023</v>
      </c>
      <c r="E468" s="1">
        <v>45085</v>
      </c>
      <c r="F468" s="1">
        <v>45091</v>
      </c>
      <c r="G468" s="2">
        <v>40429240</v>
      </c>
      <c r="H468" s="2">
        <v>-3605160</v>
      </c>
    </row>
    <row r="469" spans="1:8" x14ac:dyDescent="0.3">
      <c r="A469" t="s">
        <v>1358</v>
      </c>
      <c r="B469" t="s">
        <v>1356</v>
      </c>
      <c r="C469" t="s">
        <v>1357</v>
      </c>
      <c r="D469" t="s">
        <v>1021</v>
      </c>
      <c r="E469" s="1">
        <v>45085</v>
      </c>
      <c r="F469" s="1">
        <v>45091</v>
      </c>
      <c r="G469" s="2">
        <v>40429258</v>
      </c>
      <c r="H469" s="2">
        <v>-3604991</v>
      </c>
    </row>
    <row r="470" spans="1:8" x14ac:dyDescent="0.3">
      <c r="A470" t="s">
        <v>1359</v>
      </c>
      <c r="B470" t="s">
        <v>1360</v>
      </c>
      <c r="C470" t="s">
        <v>1361</v>
      </c>
      <c r="D470" t="s">
        <v>1362</v>
      </c>
      <c r="E470" s="1">
        <v>44974</v>
      </c>
      <c r="F470" s="1">
        <v>44980</v>
      </c>
      <c r="G470" s="2">
        <v>40374664</v>
      </c>
      <c r="H470" s="2">
        <v>-3661770</v>
      </c>
    </row>
    <row r="471" spans="1:8" x14ac:dyDescent="0.3">
      <c r="A471" t="s">
        <v>1363</v>
      </c>
      <c r="B471" t="s">
        <v>1360</v>
      </c>
      <c r="C471" t="s">
        <v>1361</v>
      </c>
      <c r="D471" t="s">
        <v>1364</v>
      </c>
      <c r="E471" s="1">
        <v>44974</v>
      </c>
      <c r="F471" s="1">
        <v>44980</v>
      </c>
      <c r="G471" s="2">
        <v>40374634</v>
      </c>
      <c r="H471" s="2">
        <v>-3661708</v>
      </c>
    </row>
    <row r="472" spans="1:8" x14ac:dyDescent="0.3">
      <c r="A472" t="s">
        <v>1365</v>
      </c>
      <c r="B472" t="s">
        <v>1366</v>
      </c>
      <c r="C472" t="s">
        <v>1367</v>
      </c>
      <c r="D472" t="s">
        <v>1368</v>
      </c>
      <c r="E472" s="1">
        <v>44965</v>
      </c>
      <c r="F472" s="1">
        <v>44971</v>
      </c>
      <c r="G472" s="2">
        <v>40447524</v>
      </c>
      <c r="H472" s="2">
        <v>-3787598</v>
      </c>
    </row>
    <row r="473" spans="1:8" x14ac:dyDescent="0.3">
      <c r="A473" t="s">
        <v>1369</v>
      </c>
      <c r="B473" t="s">
        <v>1366</v>
      </c>
      <c r="C473" t="s">
        <v>1370</v>
      </c>
      <c r="D473" t="s">
        <v>1371</v>
      </c>
      <c r="E473" s="1">
        <v>44965</v>
      </c>
      <c r="F473" s="1">
        <v>44971</v>
      </c>
      <c r="G473" s="2">
        <v>40447162</v>
      </c>
      <c r="H473" s="2">
        <v>-3784410</v>
      </c>
    </row>
    <row r="474" spans="1:8" x14ac:dyDescent="0.3">
      <c r="A474" t="s">
        <v>1372</v>
      </c>
      <c r="B474" t="s">
        <v>1373</v>
      </c>
      <c r="C474" t="s">
        <v>1374</v>
      </c>
      <c r="D474" t="s">
        <v>1375</v>
      </c>
      <c r="E474" s="1">
        <v>45174</v>
      </c>
      <c r="F474" s="1">
        <v>45180</v>
      </c>
      <c r="G474" s="2">
        <v>40444630</v>
      </c>
      <c r="H474" s="2">
        <v>-3635350</v>
      </c>
    </row>
    <row r="475" spans="1:8" x14ac:dyDescent="0.3">
      <c r="A475" t="s">
        <v>1376</v>
      </c>
      <c r="B475" t="s">
        <v>1373</v>
      </c>
      <c r="C475" t="s">
        <v>1374</v>
      </c>
      <c r="D475" t="s">
        <v>1377</v>
      </c>
      <c r="E475" s="1">
        <v>45174</v>
      </c>
      <c r="F475" s="1">
        <v>45180</v>
      </c>
      <c r="G475" s="2">
        <v>40444720</v>
      </c>
      <c r="H475" s="2">
        <v>-3635510</v>
      </c>
    </row>
    <row r="476" spans="1:8" x14ac:dyDescent="0.3">
      <c r="A476" t="s">
        <v>1378</v>
      </c>
      <c r="B476" t="s">
        <v>1379</v>
      </c>
      <c r="C476" t="s">
        <v>1380</v>
      </c>
      <c r="D476" t="s">
        <v>1381</v>
      </c>
      <c r="E476" s="1">
        <v>44973</v>
      </c>
      <c r="F476" s="1">
        <v>44979</v>
      </c>
      <c r="G476" s="2">
        <v>40385887</v>
      </c>
      <c r="H476" s="2">
        <v>-3674236</v>
      </c>
    </row>
    <row r="477" spans="1:8" x14ac:dyDescent="0.3">
      <c r="A477" t="s">
        <v>1382</v>
      </c>
      <c r="B477" t="s">
        <v>1379</v>
      </c>
      <c r="C477" t="s">
        <v>1380</v>
      </c>
      <c r="D477" t="s">
        <v>1383</v>
      </c>
      <c r="E477" s="1">
        <v>44973</v>
      </c>
      <c r="F477" s="1">
        <v>44979</v>
      </c>
      <c r="G477" s="2">
        <v>40385930</v>
      </c>
      <c r="H477" s="2">
        <v>-3674330</v>
      </c>
    </row>
    <row r="478" spans="1:8" x14ac:dyDescent="0.3">
      <c r="A478" t="s">
        <v>1384</v>
      </c>
      <c r="B478" t="s">
        <v>1385</v>
      </c>
      <c r="C478" t="s">
        <v>1386</v>
      </c>
      <c r="D478" t="s">
        <v>1387</v>
      </c>
      <c r="E478" s="1">
        <v>45100</v>
      </c>
      <c r="F478" s="1">
        <v>45106</v>
      </c>
      <c r="G478" s="2">
        <v>40445830</v>
      </c>
      <c r="H478" s="2">
        <v>-3655680</v>
      </c>
    </row>
    <row r="479" spans="1:8" x14ac:dyDescent="0.3">
      <c r="A479" t="s">
        <v>1388</v>
      </c>
      <c r="B479" t="s">
        <v>1385</v>
      </c>
      <c r="C479" t="s">
        <v>1386</v>
      </c>
      <c r="D479" t="s">
        <v>1389</v>
      </c>
      <c r="E479" s="1">
        <v>45100</v>
      </c>
      <c r="F479" s="1">
        <v>45106</v>
      </c>
      <c r="G479" s="2">
        <v>40445830</v>
      </c>
      <c r="H479" s="2">
        <v>-3656280</v>
      </c>
    </row>
    <row r="480" spans="1:8" x14ac:dyDescent="0.3">
      <c r="A480" t="s">
        <v>1390</v>
      </c>
      <c r="B480" t="s">
        <v>1391</v>
      </c>
      <c r="C480" t="s">
        <v>1392</v>
      </c>
      <c r="D480" t="s">
        <v>1393</v>
      </c>
      <c r="E480" s="1">
        <v>45083</v>
      </c>
      <c r="F480" s="1">
        <v>45089</v>
      </c>
      <c r="G480" s="2">
        <v>40420880</v>
      </c>
      <c r="H480" s="2">
        <v>-3648530</v>
      </c>
    </row>
    <row r="481" spans="1:8" x14ac:dyDescent="0.3">
      <c r="A481" t="s">
        <v>1394</v>
      </c>
      <c r="B481" t="s">
        <v>1391</v>
      </c>
      <c r="C481" t="s">
        <v>1392</v>
      </c>
      <c r="D481" t="s">
        <v>1395</v>
      </c>
      <c r="E481" s="1">
        <v>45083</v>
      </c>
      <c r="F481" s="1">
        <v>45089</v>
      </c>
      <c r="G481" s="2">
        <v>40420880</v>
      </c>
      <c r="H481" s="2">
        <v>-3648530</v>
      </c>
    </row>
    <row r="482" spans="1:8" x14ac:dyDescent="0.3">
      <c r="A482" t="s">
        <v>1396</v>
      </c>
      <c r="B482" t="e" cm="1">
        <f t="array" ref="B482">- Paseo DE LA VAGUADA</f>
        <v>#NAME?</v>
      </c>
      <c r="C482" t="s">
        <v>1397</v>
      </c>
      <c r="D482" t="s">
        <v>1398</v>
      </c>
      <c r="E482" s="1">
        <v>44966</v>
      </c>
      <c r="F482" s="1">
        <v>44972</v>
      </c>
      <c r="G482" s="2">
        <v>40480767</v>
      </c>
      <c r="H482" s="2">
        <v>-3709130</v>
      </c>
    </row>
    <row r="483" spans="1:8" x14ac:dyDescent="0.3">
      <c r="A483" t="s">
        <v>1399</v>
      </c>
      <c r="B483" t="s">
        <v>1400</v>
      </c>
      <c r="C483" t="s">
        <v>1401</v>
      </c>
      <c r="D483" t="s">
        <v>1402</v>
      </c>
      <c r="E483" s="1">
        <v>44959</v>
      </c>
      <c r="F483" s="1">
        <v>44965</v>
      </c>
      <c r="G483" s="2">
        <v>40467760</v>
      </c>
      <c r="H483" s="2">
        <v>-3787280</v>
      </c>
    </row>
    <row r="484" spans="1:8" x14ac:dyDescent="0.3">
      <c r="A484" t="s">
        <v>1403</v>
      </c>
      <c r="B484" t="s">
        <v>1400</v>
      </c>
      <c r="C484" t="s">
        <v>1401</v>
      </c>
      <c r="D484" t="s">
        <v>1404</v>
      </c>
      <c r="E484" s="1">
        <v>44959</v>
      </c>
      <c r="F484" s="1">
        <v>44965</v>
      </c>
      <c r="G484" s="2">
        <v>40467760</v>
      </c>
      <c r="H484" s="2">
        <v>-3787280</v>
      </c>
    </row>
    <row r="485" spans="1:8" x14ac:dyDescent="0.3">
      <c r="A485" t="s">
        <v>1405</v>
      </c>
      <c r="B485" t="s">
        <v>1406</v>
      </c>
      <c r="C485" t="s">
        <v>1407</v>
      </c>
      <c r="D485" t="s">
        <v>1408</v>
      </c>
      <c r="E485" s="1">
        <v>45072</v>
      </c>
      <c r="F485" s="1">
        <v>45078</v>
      </c>
      <c r="G485" s="2">
        <v>40398950</v>
      </c>
      <c r="H485" s="2">
        <v>-3660200</v>
      </c>
    </row>
    <row r="486" spans="1:8" x14ac:dyDescent="0.3">
      <c r="A486" t="s">
        <v>1409</v>
      </c>
      <c r="B486" t="s">
        <v>1406</v>
      </c>
      <c r="C486" t="s">
        <v>1407</v>
      </c>
      <c r="D486" t="s">
        <v>1410</v>
      </c>
      <c r="E486" s="1">
        <v>45072</v>
      </c>
      <c r="F486" s="1">
        <v>45078</v>
      </c>
      <c r="G486" s="2">
        <v>40398950</v>
      </c>
      <c r="H486" s="2">
        <v>-3660200</v>
      </c>
    </row>
    <row r="487" spans="1:8" x14ac:dyDescent="0.3">
      <c r="A487" t="s">
        <v>1411</v>
      </c>
      <c r="B487" t="s">
        <v>1412</v>
      </c>
      <c r="C487" t="s">
        <v>1413</v>
      </c>
      <c r="D487" t="s">
        <v>1414</v>
      </c>
      <c r="E487" s="1">
        <v>44971</v>
      </c>
      <c r="F487" s="1">
        <v>44977</v>
      </c>
      <c r="G487" s="2">
        <v>40470161</v>
      </c>
      <c r="H487" s="2">
        <v>-3716210</v>
      </c>
    </row>
    <row r="488" spans="1:8" x14ac:dyDescent="0.3">
      <c r="A488" t="s">
        <v>1415</v>
      </c>
      <c r="B488" t="s">
        <v>1416</v>
      </c>
      <c r="C488" t="s">
        <v>1413</v>
      </c>
      <c r="D488" t="s">
        <v>1417</v>
      </c>
      <c r="E488" s="1">
        <v>44971</v>
      </c>
      <c r="F488" s="1">
        <v>44977</v>
      </c>
      <c r="G488" s="2">
        <v>40470161</v>
      </c>
      <c r="H488" s="2">
        <v>-3716212</v>
      </c>
    </row>
    <row r="489" spans="1:8" x14ac:dyDescent="0.3">
      <c r="A489" t="s">
        <v>1418</v>
      </c>
      <c r="B489" t="s">
        <v>1419</v>
      </c>
      <c r="C489" t="s">
        <v>1420</v>
      </c>
      <c r="D489" t="s">
        <v>1421</v>
      </c>
      <c r="E489" s="1">
        <v>44971</v>
      </c>
      <c r="F489" s="1">
        <v>44977</v>
      </c>
      <c r="G489" s="2">
        <v>40470269</v>
      </c>
      <c r="H489" s="2">
        <v>-3715849</v>
      </c>
    </row>
    <row r="490" spans="1:8" x14ac:dyDescent="0.3">
      <c r="A490" t="s">
        <v>1422</v>
      </c>
      <c r="B490" t="s">
        <v>1423</v>
      </c>
      <c r="C490" t="s">
        <v>1413</v>
      </c>
      <c r="D490" t="s">
        <v>1417</v>
      </c>
      <c r="E490" s="1">
        <v>44971</v>
      </c>
      <c r="F490" s="1">
        <v>44977</v>
      </c>
      <c r="G490" s="2">
        <v>40469949</v>
      </c>
      <c r="H490" s="2">
        <v>-3716350</v>
      </c>
    </row>
    <row r="491" spans="1:8" x14ac:dyDescent="0.3">
      <c r="A491" t="s">
        <v>1424</v>
      </c>
      <c r="B491" t="s">
        <v>1425</v>
      </c>
      <c r="C491" t="s">
        <v>1426</v>
      </c>
      <c r="D491" t="s">
        <v>1427</v>
      </c>
      <c r="E491" s="1">
        <v>44952</v>
      </c>
      <c r="F491" s="1">
        <v>44958</v>
      </c>
      <c r="G491" s="2">
        <v>40485417</v>
      </c>
      <c r="H491" s="2">
        <v>-3726283</v>
      </c>
    </row>
    <row r="492" spans="1:8" x14ac:dyDescent="0.3">
      <c r="A492" t="s">
        <v>1428</v>
      </c>
      <c r="B492" t="s">
        <v>1425</v>
      </c>
      <c r="C492" t="s">
        <v>1426</v>
      </c>
      <c r="D492" t="s">
        <v>1429</v>
      </c>
      <c r="E492" s="1">
        <v>44952</v>
      </c>
      <c r="F492" s="1">
        <v>44958</v>
      </c>
      <c r="G492" s="2">
        <v>40485417</v>
      </c>
      <c r="H492" s="2">
        <v>-3726283</v>
      </c>
    </row>
    <row r="493" spans="1:8" x14ac:dyDescent="0.3">
      <c r="A493" t="s">
        <v>1430</v>
      </c>
      <c r="B493" t="s">
        <v>1431</v>
      </c>
      <c r="C493" t="s">
        <v>1432</v>
      </c>
      <c r="D493" t="s">
        <v>1433</v>
      </c>
      <c r="E493" s="1">
        <v>44944</v>
      </c>
      <c r="F493" s="1">
        <v>44950</v>
      </c>
      <c r="G493" s="2">
        <v>40340886</v>
      </c>
      <c r="H493" s="2">
        <v>-3711347</v>
      </c>
    </row>
    <row r="494" spans="1:8" x14ac:dyDescent="0.3">
      <c r="A494" t="s">
        <v>1434</v>
      </c>
      <c r="B494" t="s">
        <v>1435</v>
      </c>
      <c r="C494" t="s">
        <v>1436</v>
      </c>
      <c r="D494" t="s">
        <v>1437</v>
      </c>
      <c r="E494" s="1">
        <v>45098</v>
      </c>
      <c r="F494" s="1">
        <v>45104</v>
      </c>
      <c r="G494" s="2">
        <v>40444280</v>
      </c>
      <c r="H494" s="2">
        <v>-3624960</v>
      </c>
    </row>
    <row r="495" spans="1:8" x14ac:dyDescent="0.3">
      <c r="A495" t="s">
        <v>1438</v>
      </c>
      <c r="B495" t="s">
        <v>1439</v>
      </c>
      <c r="C495" t="s">
        <v>1436</v>
      </c>
      <c r="D495" t="s">
        <v>228</v>
      </c>
      <c r="E495" s="1">
        <v>45098</v>
      </c>
      <c r="F495" s="1">
        <v>45104</v>
      </c>
      <c r="G495" s="2">
        <v>40444280</v>
      </c>
      <c r="H495" s="2">
        <v>-3624960</v>
      </c>
    </row>
    <row r="496" spans="1:8" x14ac:dyDescent="0.3">
      <c r="A496" t="s">
        <v>1440</v>
      </c>
      <c r="B496" t="s">
        <v>1441</v>
      </c>
      <c r="C496" t="s">
        <v>1442</v>
      </c>
      <c r="D496" t="s">
        <v>1443</v>
      </c>
      <c r="E496" s="1">
        <v>45091</v>
      </c>
      <c r="F496" s="1">
        <v>45097</v>
      </c>
      <c r="G496" s="2">
        <v>40431558</v>
      </c>
      <c r="H496" s="2">
        <v>-3659865</v>
      </c>
    </row>
    <row r="497" spans="1:8" x14ac:dyDescent="0.3">
      <c r="A497" t="s">
        <v>1444</v>
      </c>
      <c r="B497" t="s">
        <v>1441</v>
      </c>
      <c r="C497" t="s">
        <v>1442</v>
      </c>
      <c r="D497" t="s">
        <v>65</v>
      </c>
      <c r="E497" s="1">
        <v>45091</v>
      </c>
      <c r="F497" s="1">
        <v>45097</v>
      </c>
      <c r="G497" s="2">
        <v>40431510</v>
      </c>
      <c r="H497" s="2">
        <v>-3659710</v>
      </c>
    </row>
    <row r="498" spans="1:8" x14ac:dyDescent="0.3">
      <c r="A498" t="s">
        <v>1445</v>
      </c>
      <c r="B498" t="s">
        <v>1446</v>
      </c>
      <c r="C498" t="s">
        <v>1447</v>
      </c>
      <c r="D498" t="s">
        <v>214</v>
      </c>
      <c r="E498" s="1">
        <v>44951</v>
      </c>
      <c r="F498" s="1">
        <v>44957</v>
      </c>
      <c r="G498" s="2">
        <v>40485017</v>
      </c>
      <c r="H498" s="2">
        <v>-3716483</v>
      </c>
    </row>
    <row r="499" spans="1:8" x14ac:dyDescent="0.3">
      <c r="A499" t="s">
        <v>1448</v>
      </c>
      <c r="B499" t="s">
        <v>1446</v>
      </c>
      <c r="C499" t="s">
        <v>1447</v>
      </c>
      <c r="D499" t="s">
        <v>1449</v>
      </c>
      <c r="E499" s="1">
        <v>44951</v>
      </c>
      <c r="F499" s="1">
        <v>44957</v>
      </c>
      <c r="G499" s="2">
        <v>40485300</v>
      </c>
      <c r="H499" s="2">
        <v>-3716367</v>
      </c>
    </row>
    <row r="500" spans="1:8" x14ac:dyDescent="0.3">
      <c r="A500" t="s">
        <v>1450</v>
      </c>
      <c r="B500" t="e" cm="1">
        <f t="array" ref="B500">- Avenida VENTISQUERO DE LA CONDESA (LATERAL)</f>
        <v>#NAME?</v>
      </c>
      <c r="C500" t="s">
        <v>1451</v>
      </c>
      <c r="D500" t="s">
        <v>214</v>
      </c>
      <c r="E500" s="1">
        <v>44951</v>
      </c>
      <c r="F500" s="1">
        <v>44957</v>
      </c>
      <c r="G500" s="2">
        <v>40485017</v>
      </c>
      <c r="H500" s="2">
        <v>-3716480</v>
      </c>
    </row>
    <row r="501" spans="1:8" x14ac:dyDescent="0.3">
      <c r="A501" t="s">
        <v>1452</v>
      </c>
      <c r="B501" t="e" cm="1">
        <f t="array" ref="B501">- Avenida VENTISQUERO DE LA CONDESA (LATERAL)</f>
        <v>#NAME?</v>
      </c>
      <c r="C501" t="s">
        <v>1451</v>
      </c>
      <c r="D501" t="s">
        <v>1453</v>
      </c>
      <c r="E501" s="1">
        <v>44951</v>
      </c>
      <c r="F501" s="1">
        <v>44957</v>
      </c>
      <c r="G501" s="2">
        <v>40485300</v>
      </c>
      <c r="H501" s="2">
        <v>-3716370</v>
      </c>
    </row>
    <row r="502" spans="1:8" x14ac:dyDescent="0.3">
      <c r="A502" t="s">
        <v>1454</v>
      </c>
      <c r="B502" t="s">
        <v>1455</v>
      </c>
      <c r="C502" t="s">
        <v>1456</v>
      </c>
      <c r="D502" t="s">
        <v>1457</v>
      </c>
      <c r="E502" s="1">
        <v>45184</v>
      </c>
      <c r="F502" s="1">
        <v>45190</v>
      </c>
      <c r="G502" s="2">
        <v>40468075</v>
      </c>
      <c r="H502" s="2">
        <v>-3612197</v>
      </c>
    </row>
    <row r="503" spans="1:8" x14ac:dyDescent="0.3">
      <c r="A503" t="s">
        <v>1458</v>
      </c>
      <c r="B503" t="s">
        <v>1455</v>
      </c>
      <c r="C503" t="s">
        <v>1456</v>
      </c>
      <c r="D503" t="s">
        <v>1459</v>
      </c>
      <c r="E503" s="1">
        <v>45184</v>
      </c>
      <c r="F503" s="1">
        <v>45190</v>
      </c>
      <c r="G503" s="2">
        <v>40466238</v>
      </c>
      <c r="H503" s="2">
        <v>-3611542</v>
      </c>
    </row>
    <row r="504" spans="1:8" x14ac:dyDescent="0.3">
      <c r="A504" t="s">
        <v>1460</v>
      </c>
      <c r="B504" t="s">
        <v>1461</v>
      </c>
      <c r="C504" t="s">
        <v>1462</v>
      </c>
      <c r="D504" t="s">
        <v>1463</v>
      </c>
      <c r="E504" s="1">
        <v>45188</v>
      </c>
      <c r="F504" s="1">
        <v>45194</v>
      </c>
      <c r="G504" s="2">
        <v>40404212</v>
      </c>
      <c r="H504" s="2">
        <v>-3592031</v>
      </c>
    </row>
    <row r="505" spans="1:8" x14ac:dyDescent="0.3">
      <c r="A505" t="s">
        <v>1464</v>
      </c>
      <c r="B505" t="s">
        <v>1465</v>
      </c>
      <c r="C505" t="s">
        <v>1466</v>
      </c>
      <c r="D505" t="s">
        <v>157</v>
      </c>
      <c r="E505" s="1">
        <v>45037</v>
      </c>
      <c r="F505" s="1">
        <v>45043</v>
      </c>
      <c r="G505" s="2">
        <v>40365550</v>
      </c>
      <c r="H505" s="2">
        <v>-3687750</v>
      </c>
    </row>
    <row r="506" spans="1:8" x14ac:dyDescent="0.3">
      <c r="A506" t="s">
        <v>1467</v>
      </c>
      <c r="B506" t="s">
        <v>1468</v>
      </c>
      <c r="C506" t="s">
        <v>1469</v>
      </c>
      <c r="D506" t="s">
        <v>222</v>
      </c>
      <c r="E506" s="1">
        <v>45037</v>
      </c>
      <c r="F506" s="1">
        <v>45043</v>
      </c>
      <c r="G506" s="2">
        <v>40405170</v>
      </c>
      <c r="H506" s="2">
        <v>-3615970</v>
      </c>
    </row>
    <row r="507" spans="1:8" x14ac:dyDescent="0.3">
      <c r="A507" t="s">
        <v>1470</v>
      </c>
      <c r="B507" t="s">
        <v>1468</v>
      </c>
      <c r="C507" t="s">
        <v>1469</v>
      </c>
      <c r="D507" t="s">
        <v>1471</v>
      </c>
      <c r="E507" s="1">
        <v>45037</v>
      </c>
      <c r="F507" s="1">
        <v>45043</v>
      </c>
      <c r="G507" s="2">
        <v>40405150</v>
      </c>
      <c r="H507" s="2">
        <v>-3615980</v>
      </c>
    </row>
    <row r="508" spans="1:8" x14ac:dyDescent="0.3">
      <c r="A508" t="s">
        <v>1472</v>
      </c>
      <c r="B508" t="s">
        <v>1473</v>
      </c>
      <c r="C508" t="s">
        <v>1474</v>
      </c>
      <c r="D508" t="s">
        <v>1475</v>
      </c>
      <c r="E508" s="1">
        <v>44980</v>
      </c>
      <c r="F508" s="1">
        <v>44986</v>
      </c>
      <c r="G508" s="2">
        <v>40466830</v>
      </c>
      <c r="H508" s="2">
        <v>-3711850</v>
      </c>
    </row>
    <row r="509" spans="1:8" x14ac:dyDescent="0.3">
      <c r="A509" t="s">
        <v>1476</v>
      </c>
      <c r="B509" t="s">
        <v>1477</v>
      </c>
      <c r="C509" t="s">
        <v>1474</v>
      </c>
      <c r="D509" t="s">
        <v>1475</v>
      </c>
      <c r="E509" s="1">
        <v>44980</v>
      </c>
      <c r="F509" s="1">
        <v>44986</v>
      </c>
      <c r="G509" s="2">
        <v>40466920</v>
      </c>
      <c r="H509" s="2">
        <v>-3711680</v>
      </c>
    </row>
    <row r="510" spans="1:8" x14ac:dyDescent="0.3">
      <c r="A510" t="s">
        <v>1478</v>
      </c>
      <c r="B510" t="s">
        <v>1477</v>
      </c>
      <c r="C510" t="s">
        <v>1474</v>
      </c>
      <c r="D510" t="s">
        <v>1479</v>
      </c>
      <c r="E510" s="1">
        <v>44980</v>
      </c>
      <c r="F510" s="1">
        <v>44986</v>
      </c>
      <c r="G510" s="2">
        <v>40466920</v>
      </c>
      <c r="H510" s="2">
        <v>-3711680</v>
      </c>
    </row>
    <row r="511" spans="1:8" x14ac:dyDescent="0.3">
      <c r="A511" t="s">
        <v>1480</v>
      </c>
      <c r="B511" t="s">
        <v>1473</v>
      </c>
      <c r="C511" t="s">
        <v>1474</v>
      </c>
      <c r="D511" t="s">
        <v>1479</v>
      </c>
      <c r="E511" s="1">
        <v>44980</v>
      </c>
      <c r="F511" s="1">
        <v>44986</v>
      </c>
      <c r="G511" s="2">
        <v>40467090</v>
      </c>
      <c r="H511" s="2">
        <v>-3711480</v>
      </c>
    </row>
    <row r="512" spans="1:8" x14ac:dyDescent="0.3">
      <c r="A512" t="s">
        <v>1481</v>
      </c>
      <c r="B512" t="s">
        <v>1482</v>
      </c>
      <c r="C512" t="s">
        <v>1483</v>
      </c>
      <c r="D512" t="s">
        <v>1484</v>
      </c>
      <c r="E512" s="1">
        <v>44992</v>
      </c>
      <c r="F512" s="1">
        <v>44998</v>
      </c>
      <c r="G512" s="2">
        <v>40461530</v>
      </c>
      <c r="H512" s="2">
        <v>-3708280</v>
      </c>
    </row>
    <row r="513" spans="1:8" x14ac:dyDescent="0.3">
      <c r="A513" t="s">
        <v>1485</v>
      </c>
      <c r="B513" t="s">
        <v>1482</v>
      </c>
      <c r="C513" t="s">
        <v>1483</v>
      </c>
      <c r="D513" t="s">
        <v>1486</v>
      </c>
      <c r="E513" s="1">
        <v>44992</v>
      </c>
      <c r="F513" s="1">
        <v>44998</v>
      </c>
      <c r="G513" s="2">
        <v>40461530</v>
      </c>
      <c r="H513" s="2">
        <v>-3708280</v>
      </c>
    </row>
    <row r="514" spans="1:8" x14ac:dyDescent="0.3">
      <c r="A514" t="s">
        <v>1487</v>
      </c>
      <c r="B514" t="s">
        <v>1488</v>
      </c>
      <c r="C514" t="s">
        <v>1489</v>
      </c>
      <c r="D514" t="s">
        <v>1490</v>
      </c>
      <c r="E514" s="1">
        <v>45027</v>
      </c>
      <c r="F514" s="1">
        <v>45033</v>
      </c>
      <c r="G514" s="2">
        <v>40382270</v>
      </c>
      <c r="H514" s="2">
        <v>-3646510</v>
      </c>
    </row>
    <row r="515" spans="1:8" x14ac:dyDescent="0.3">
      <c r="A515" t="s">
        <v>1491</v>
      </c>
      <c r="B515" t="s">
        <v>1488</v>
      </c>
      <c r="C515" t="s">
        <v>1489</v>
      </c>
      <c r="D515" t="s">
        <v>1492</v>
      </c>
      <c r="E515" s="1">
        <v>45026</v>
      </c>
      <c r="F515" s="1">
        <v>45032</v>
      </c>
      <c r="G515" s="2">
        <v>40382270</v>
      </c>
      <c r="H515" s="2">
        <v>-3646510</v>
      </c>
    </row>
    <row r="516" spans="1:8" x14ac:dyDescent="0.3">
      <c r="A516" t="s">
        <v>1493</v>
      </c>
      <c r="B516" t="s">
        <v>1494</v>
      </c>
      <c r="C516" t="s">
        <v>1495</v>
      </c>
      <c r="D516" t="s">
        <v>1496</v>
      </c>
      <c r="E516" s="1">
        <v>44953</v>
      </c>
      <c r="F516" s="1">
        <v>44959</v>
      </c>
      <c r="G516" s="2">
        <v>40349350</v>
      </c>
      <c r="H516" s="2">
        <v>-3712400</v>
      </c>
    </row>
    <row r="517" spans="1:8" x14ac:dyDescent="0.3">
      <c r="A517" t="s">
        <v>1497</v>
      </c>
      <c r="B517" t="s">
        <v>1498</v>
      </c>
      <c r="C517" t="s">
        <v>1499</v>
      </c>
      <c r="D517" t="s">
        <v>1500</v>
      </c>
      <c r="E517" s="1">
        <v>44952</v>
      </c>
      <c r="F517" s="1">
        <v>44959</v>
      </c>
      <c r="G517" s="2">
        <v>40349350</v>
      </c>
      <c r="H517" s="2">
        <v>-3712400</v>
      </c>
    </row>
    <row r="518" spans="1:8" x14ac:dyDescent="0.3">
      <c r="A518" t="s">
        <v>1501</v>
      </c>
      <c r="B518" t="s">
        <v>1502</v>
      </c>
      <c r="C518" t="s">
        <v>1503</v>
      </c>
      <c r="D518" t="s">
        <v>1504</v>
      </c>
      <c r="E518" s="1">
        <v>44951</v>
      </c>
      <c r="F518" s="1">
        <v>44957</v>
      </c>
      <c r="G518" s="2">
        <v>40353440</v>
      </c>
      <c r="H518" s="2">
        <v>-3689830</v>
      </c>
    </row>
    <row r="519" spans="1:8" x14ac:dyDescent="0.3">
      <c r="A519" t="s">
        <v>1505</v>
      </c>
      <c r="B519" t="s">
        <v>1502</v>
      </c>
      <c r="C519" t="s">
        <v>1503</v>
      </c>
      <c r="D519" t="s">
        <v>1506</v>
      </c>
      <c r="E519" s="1">
        <v>44951</v>
      </c>
      <c r="F519" s="1">
        <v>44957</v>
      </c>
      <c r="G519" s="2">
        <v>40353430</v>
      </c>
      <c r="H519" s="2">
        <v>-3689890</v>
      </c>
    </row>
    <row r="520" spans="1:8" x14ac:dyDescent="0.3">
      <c r="A520" t="s">
        <v>1507</v>
      </c>
      <c r="B520" t="s">
        <v>1508</v>
      </c>
      <c r="C520" t="s">
        <v>1509</v>
      </c>
      <c r="D520" t="s">
        <v>1510</v>
      </c>
      <c r="E520" s="1">
        <v>45091</v>
      </c>
      <c r="F520" s="1">
        <v>45097</v>
      </c>
      <c r="G520" s="2">
        <v>40434830</v>
      </c>
      <c r="H520" s="2">
        <v>-3655800</v>
      </c>
    </row>
    <row r="521" spans="1:8" x14ac:dyDescent="0.3">
      <c r="A521" t="s">
        <v>1511</v>
      </c>
      <c r="B521" t="s">
        <v>1508</v>
      </c>
      <c r="C521" t="s">
        <v>1509</v>
      </c>
      <c r="D521" t="s">
        <v>1512</v>
      </c>
      <c r="E521" s="1">
        <v>45091</v>
      </c>
      <c r="F521" s="1">
        <v>45097</v>
      </c>
      <c r="G521" s="2">
        <v>40434830</v>
      </c>
      <c r="H521" s="2">
        <v>-3655800</v>
      </c>
    </row>
    <row r="522" spans="1:8" x14ac:dyDescent="0.3">
      <c r="A522" t="s">
        <v>1513</v>
      </c>
      <c r="B522" t="s">
        <v>1514</v>
      </c>
      <c r="C522" t="s">
        <v>1515</v>
      </c>
      <c r="D522" t="s">
        <v>1516</v>
      </c>
      <c r="E522" s="1">
        <v>45100</v>
      </c>
      <c r="F522" s="1">
        <v>45106</v>
      </c>
      <c r="G522" s="2">
        <v>40438200</v>
      </c>
      <c r="H522" s="2">
        <v>-3649230</v>
      </c>
    </row>
    <row r="523" spans="1:8" x14ac:dyDescent="0.3">
      <c r="A523" t="s">
        <v>1517</v>
      </c>
      <c r="B523" t="s">
        <v>1518</v>
      </c>
      <c r="C523" t="s">
        <v>1519</v>
      </c>
      <c r="D523" t="s">
        <v>1520</v>
      </c>
      <c r="E523" s="1">
        <v>45175</v>
      </c>
      <c r="F523" s="1">
        <v>45181</v>
      </c>
      <c r="G523" s="2">
        <v>40444510</v>
      </c>
      <c r="H523" s="2">
        <v>-3575120</v>
      </c>
    </row>
    <row r="524" spans="1:8" x14ac:dyDescent="0.3">
      <c r="A524" t="s">
        <v>1521</v>
      </c>
      <c r="B524" t="s">
        <v>1518</v>
      </c>
      <c r="C524" t="s">
        <v>1519</v>
      </c>
      <c r="D524" t="s">
        <v>1522</v>
      </c>
      <c r="E524" s="1">
        <v>45175</v>
      </c>
      <c r="F524" s="1">
        <v>45181</v>
      </c>
      <c r="G524" s="2">
        <v>40444510</v>
      </c>
      <c r="H524" s="2">
        <v>-3575120</v>
      </c>
    </row>
    <row r="525" spans="1:8" x14ac:dyDescent="0.3">
      <c r="A525" t="s">
        <v>1523</v>
      </c>
      <c r="B525" t="s">
        <v>1524</v>
      </c>
      <c r="C525" t="s">
        <v>1525</v>
      </c>
      <c r="D525" t="s">
        <v>1526</v>
      </c>
      <c r="E525" s="1">
        <v>44960</v>
      </c>
      <c r="F525" s="1">
        <v>44966</v>
      </c>
      <c r="G525" s="2">
        <v>40464813</v>
      </c>
      <c r="H525" s="2">
        <v>-3785397</v>
      </c>
    </row>
    <row r="526" spans="1:8" x14ac:dyDescent="0.3">
      <c r="A526" t="s">
        <v>1527</v>
      </c>
      <c r="B526" t="s">
        <v>1524</v>
      </c>
      <c r="C526" t="s">
        <v>1525</v>
      </c>
      <c r="D526" t="s">
        <v>1528</v>
      </c>
      <c r="E526" s="1">
        <v>44960</v>
      </c>
      <c r="F526" s="1">
        <v>44966</v>
      </c>
      <c r="G526" s="2">
        <v>40464885</v>
      </c>
      <c r="H526" s="2">
        <v>-3785347</v>
      </c>
    </row>
    <row r="527" spans="1:8" x14ac:dyDescent="0.3">
      <c r="A527" t="s">
        <v>1529</v>
      </c>
      <c r="B527" t="s">
        <v>1530</v>
      </c>
      <c r="C527" t="s">
        <v>1531</v>
      </c>
      <c r="D527" t="s">
        <v>1532</v>
      </c>
      <c r="E527" s="1">
        <v>45195</v>
      </c>
      <c r="F527" s="1">
        <v>45201</v>
      </c>
      <c r="G527" s="2">
        <v>40468640</v>
      </c>
      <c r="H527" s="2">
        <v>-3630300</v>
      </c>
    </row>
    <row r="528" spans="1:8" x14ac:dyDescent="0.3">
      <c r="A528" t="s">
        <v>1533</v>
      </c>
      <c r="B528" t="s">
        <v>1530</v>
      </c>
      <c r="C528" t="s">
        <v>1531</v>
      </c>
      <c r="D528" t="s">
        <v>1534</v>
      </c>
      <c r="E528" s="1">
        <v>45195</v>
      </c>
      <c r="F528" s="1">
        <v>45201</v>
      </c>
      <c r="G528" s="2">
        <v>40468610</v>
      </c>
      <c r="H528" s="2">
        <v>-3630330</v>
      </c>
    </row>
    <row r="529" spans="1:8" x14ac:dyDescent="0.3">
      <c r="A529" t="s">
        <v>1535</v>
      </c>
      <c r="B529" t="s">
        <v>1536</v>
      </c>
      <c r="C529" t="s">
        <v>1537</v>
      </c>
      <c r="D529" t="s">
        <v>1538</v>
      </c>
      <c r="E529" s="1">
        <v>45181</v>
      </c>
      <c r="F529" s="1">
        <v>45187</v>
      </c>
      <c r="G529" s="2">
        <v>40455311</v>
      </c>
      <c r="H529" s="2">
        <v>-3595384</v>
      </c>
    </row>
    <row r="530" spans="1:8" x14ac:dyDescent="0.3">
      <c r="A530" t="s">
        <v>1539</v>
      </c>
      <c r="B530" t="s">
        <v>1540</v>
      </c>
      <c r="C530" t="s">
        <v>1541</v>
      </c>
      <c r="D530" t="s">
        <v>1542</v>
      </c>
      <c r="E530" s="1">
        <v>45181</v>
      </c>
      <c r="F530" s="1">
        <v>45187</v>
      </c>
      <c r="G530" s="2">
        <v>40455311</v>
      </c>
      <c r="H530" s="2">
        <v>-3595384</v>
      </c>
    </row>
    <row r="531" spans="1:8" x14ac:dyDescent="0.3">
      <c r="A531" t="s">
        <v>1543</v>
      </c>
      <c r="B531" t="s">
        <v>73</v>
      </c>
      <c r="C531" t="s">
        <v>1544</v>
      </c>
      <c r="D531" t="s">
        <v>1545</v>
      </c>
      <c r="E531" s="1">
        <v>45076</v>
      </c>
      <c r="F531" s="1">
        <v>45082</v>
      </c>
      <c r="G531" s="2">
        <v>40429970</v>
      </c>
      <c r="H531" s="2">
        <v>-3664230</v>
      </c>
    </row>
    <row r="532" spans="1:8" x14ac:dyDescent="0.3">
      <c r="A532" t="s">
        <v>1546</v>
      </c>
      <c r="B532" t="s">
        <v>1547</v>
      </c>
      <c r="C532" t="s">
        <v>1548</v>
      </c>
      <c r="D532" t="s">
        <v>1549</v>
      </c>
      <c r="E532" s="1">
        <v>45195</v>
      </c>
      <c r="F532" s="1">
        <v>45201</v>
      </c>
      <c r="G532" s="2">
        <v>40474520</v>
      </c>
      <c r="H532" s="2">
        <v>-3617830</v>
      </c>
    </row>
    <row r="533" spans="1:8" x14ac:dyDescent="0.3">
      <c r="A533" t="s">
        <v>1550</v>
      </c>
      <c r="B533" t="s">
        <v>1551</v>
      </c>
      <c r="C533" t="s">
        <v>1552</v>
      </c>
      <c r="D533" t="s">
        <v>1553</v>
      </c>
      <c r="E533" s="1">
        <v>45015</v>
      </c>
      <c r="F533" s="1">
        <v>45021</v>
      </c>
      <c r="G533" s="2">
        <v>40451800</v>
      </c>
      <c r="H533" s="2">
        <v>-3667700</v>
      </c>
    </row>
    <row r="534" spans="1:8" x14ac:dyDescent="0.3">
      <c r="A534" t="s">
        <v>1554</v>
      </c>
      <c r="B534" t="s">
        <v>1551</v>
      </c>
      <c r="C534" t="s">
        <v>1552</v>
      </c>
      <c r="D534" t="s">
        <v>1555</v>
      </c>
      <c r="E534" s="1">
        <v>45015</v>
      </c>
      <c r="F534" s="1">
        <v>45021</v>
      </c>
      <c r="G534" s="2">
        <v>40451680</v>
      </c>
      <c r="H534" s="2">
        <v>-3667590</v>
      </c>
    </row>
    <row r="535" spans="1:8" x14ac:dyDescent="0.3">
      <c r="A535" t="s">
        <v>1556</v>
      </c>
      <c r="B535" t="s">
        <v>1551</v>
      </c>
      <c r="C535" t="s">
        <v>1557</v>
      </c>
      <c r="D535" t="s">
        <v>1558</v>
      </c>
      <c r="E535" s="1">
        <v>44993</v>
      </c>
      <c r="F535" s="1">
        <v>44999</v>
      </c>
      <c r="G535" s="2">
        <v>40459510</v>
      </c>
      <c r="H535" s="2">
        <v>-3668730</v>
      </c>
    </row>
    <row r="536" spans="1:8" x14ac:dyDescent="0.3">
      <c r="A536" t="s">
        <v>1559</v>
      </c>
      <c r="B536" t="s">
        <v>1551</v>
      </c>
      <c r="C536" t="s">
        <v>1557</v>
      </c>
      <c r="D536" t="s">
        <v>1560</v>
      </c>
      <c r="E536" s="1">
        <v>44993</v>
      </c>
      <c r="F536" s="1">
        <v>44999</v>
      </c>
      <c r="G536" s="2">
        <v>40459670</v>
      </c>
      <c r="H536" s="2">
        <v>-3668850</v>
      </c>
    </row>
    <row r="537" spans="1:8" x14ac:dyDescent="0.3">
      <c r="A537" t="s">
        <v>1561</v>
      </c>
      <c r="B537" t="s">
        <v>1562</v>
      </c>
      <c r="C537" t="s">
        <v>1563</v>
      </c>
      <c r="D537" t="s">
        <v>1564</v>
      </c>
      <c r="E537" s="1">
        <v>45182</v>
      </c>
      <c r="F537" s="1">
        <v>45188</v>
      </c>
      <c r="G537" s="2">
        <v>40452630</v>
      </c>
      <c r="H537" s="2">
        <v>-3622010</v>
      </c>
    </row>
    <row r="538" spans="1:8" x14ac:dyDescent="0.3">
      <c r="A538" t="s">
        <v>1565</v>
      </c>
      <c r="B538" t="s">
        <v>1562</v>
      </c>
      <c r="C538" t="s">
        <v>1563</v>
      </c>
      <c r="D538" t="s">
        <v>1566</v>
      </c>
      <c r="E538" s="1">
        <v>45182</v>
      </c>
      <c r="F538" s="1">
        <v>45188</v>
      </c>
      <c r="G538" s="2">
        <v>40452980</v>
      </c>
      <c r="H538" s="2">
        <v>-3622100</v>
      </c>
    </row>
    <row r="539" spans="1:8" x14ac:dyDescent="0.3">
      <c r="A539" t="s">
        <v>1567</v>
      </c>
      <c r="B539" t="s">
        <v>224</v>
      </c>
      <c r="C539" t="s">
        <v>1568</v>
      </c>
      <c r="D539" t="s">
        <v>1569</v>
      </c>
      <c r="E539" s="1">
        <v>45190</v>
      </c>
      <c r="F539" s="1">
        <v>45196</v>
      </c>
      <c r="G539" s="2">
        <v>40463460</v>
      </c>
      <c r="H539" s="2">
        <v>-3665140</v>
      </c>
    </row>
    <row r="540" spans="1:8" x14ac:dyDescent="0.3">
      <c r="A540" t="s">
        <v>1570</v>
      </c>
      <c r="B540" t="s">
        <v>224</v>
      </c>
      <c r="C540" t="s">
        <v>1568</v>
      </c>
      <c r="D540" t="s">
        <v>1571</v>
      </c>
      <c r="E540" s="1">
        <v>45190</v>
      </c>
      <c r="F540" s="1">
        <v>45196</v>
      </c>
      <c r="G540" s="2">
        <v>40463460</v>
      </c>
      <c r="H540" s="2">
        <v>-3665140</v>
      </c>
    </row>
    <row r="541" spans="1:8" x14ac:dyDescent="0.3">
      <c r="A541" t="s">
        <v>1572</v>
      </c>
      <c r="B541" t="s">
        <v>224</v>
      </c>
      <c r="C541" t="s">
        <v>1573</v>
      </c>
      <c r="D541" t="s">
        <v>1574</v>
      </c>
      <c r="E541" s="1">
        <v>45189</v>
      </c>
      <c r="F541" s="1">
        <v>45195</v>
      </c>
      <c r="G541" s="2">
        <v>40459750</v>
      </c>
      <c r="H541" s="2">
        <v>-3660530</v>
      </c>
    </row>
    <row r="542" spans="1:8" x14ac:dyDescent="0.3">
      <c r="A542" t="s">
        <v>1575</v>
      </c>
      <c r="B542" t="s">
        <v>224</v>
      </c>
      <c r="C542" t="s">
        <v>1573</v>
      </c>
      <c r="D542" t="s">
        <v>1576</v>
      </c>
      <c r="E542" s="1">
        <v>45189</v>
      </c>
      <c r="F542" s="1">
        <v>45195</v>
      </c>
      <c r="G542" s="2">
        <v>40459750</v>
      </c>
      <c r="H542" s="2">
        <v>-3660530</v>
      </c>
    </row>
    <row r="543" spans="1:8" x14ac:dyDescent="0.3">
      <c r="A543" t="s">
        <v>1577</v>
      </c>
      <c r="B543" t="e" cm="1">
        <f t="array" ref="B543">- Calle BACARES</f>
        <v>#NAME?</v>
      </c>
      <c r="C543" t="s">
        <v>1578</v>
      </c>
      <c r="D543" t="s">
        <v>1579</v>
      </c>
      <c r="E543" s="1">
        <v>45198</v>
      </c>
      <c r="F543" s="1">
        <v>45204</v>
      </c>
      <c r="G543" s="2">
        <v>40477470</v>
      </c>
      <c r="H543" s="2">
        <v>-3663680</v>
      </c>
    </row>
    <row r="544" spans="1:8" x14ac:dyDescent="0.3">
      <c r="A544" t="s">
        <v>1580</v>
      </c>
      <c r="B544" t="e" cm="1">
        <f t="array" ref="B544">- Calle BACARES</f>
        <v>#NAME?</v>
      </c>
      <c r="C544" t="s">
        <v>1578</v>
      </c>
      <c r="D544" t="s">
        <v>1581</v>
      </c>
      <c r="E544" s="1">
        <v>45198</v>
      </c>
      <c r="F544" s="1">
        <v>45204</v>
      </c>
      <c r="G544" s="2">
        <v>40477470</v>
      </c>
      <c r="H544" s="2">
        <v>-3663680</v>
      </c>
    </row>
    <row r="545" spans="1:8" x14ac:dyDescent="0.3">
      <c r="A545" t="s">
        <v>1582</v>
      </c>
      <c r="B545" t="s">
        <v>1583</v>
      </c>
      <c r="C545" t="s">
        <v>1584</v>
      </c>
      <c r="D545" t="s">
        <v>1585</v>
      </c>
      <c r="E545" s="1">
        <v>45006</v>
      </c>
      <c r="F545" s="1">
        <v>45012</v>
      </c>
      <c r="G545" s="2">
        <v>40448410</v>
      </c>
      <c r="H545" s="2">
        <v>-3715410</v>
      </c>
    </row>
    <row r="546" spans="1:8" x14ac:dyDescent="0.3">
      <c r="A546" t="s">
        <v>1586</v>
      </c>
      <c r="B546" t="s">
        <v>1587</v>
      </c>
      <c r="C546" t="s">
        <v>1588</v>
      </c>
      <c r="D546" t="s">
        <v>1589</v>
      </c>
      <c r="E546" s="1">
        <v>44966</v>
      </c>
      <c r="F546" s="1">
        <v>44972</v>
      </c>
      <c r="G546" s="2">
        <v>40476090</v>
      </c>
      <c r="H546" s="2">
        <v>-3711590</v>
      </c>
    </row>
    <row r="547" spans="1:8" x14ac:dyDescent="0.3">
      <c r="A547" t="s">
        <v>1590</v>
      </c>
      <c r="B547" t="s">
        <v>1587</v>
      </c>
      <c r="C547" t="s">
        <v>1588</v>
      </c>
      <c r="D547" t="s">
        <v>1591</v>
      </c>
      <c r="E547" s="1">
        <v>44966</v>
      </c>
      <c r="F547" s="1">
        <v>44972</v>
      </c>
      <c r="G547" s="2">
        <v>40476090</v>
      </c>
      <c r="H547" s="2">
        <v>-3711590</v>
      </c>
    </row>
    <row r="548" spans="1:8" x14ac:dyDescent="0.3">
      <c r="A548" t="s">
        <v>1592</v>
      </c>
      <c r="B548" t="s">
        <v>1593</v>
      </c>
      <c r="C548" t="s">
        <v>1594</v>
      </c>
      <c r="D548" t="s">
        <v>1595</v>
      </c>
      <c r="E548" s="1">
        <v>45182</v>
      </c>
      <c r="F548" s="1">
        <v>45188</v>
      </c>
      <c r="G548" s="2">
        <v>40455910</v>
      </c>
      <c r="H548" s="2">
        <v>-3618170</v>
      </c>
    </row>
    <row r="549" spans="1:8" x14ac:dyDescent="0.3">
      <c r="A549" t="s">
        <v>1596</v>
      </c>
      <c r="B549" t="s">
        <v>1597</v>
      </c>
      <c r="C549" t="s">
        <v>1598</v>
      </c>
      <c r="D549" t="s">
        <v>1599</v>
      </c>
      <c r="E549" s="1">
        <v>45007</v>
      </c>
      <c r="F549" s="1">
        <v>45013</v>
      </c>
      <c r="G549" s="2">
        <v>40450150</v>
      </c>
      <c r="H549" s="2">
        <v>-3703570</v>
      </c>
    </row>
    <row r="550" spans="1:8" x14ac:dyDescent="0.3">
      <c r="A550" t="s">
        <v>1600</v>
      </c>
      <c r="B550" t="s">
        <v>1597</v>
      </c>
      <c r="C550" t="s">
        <v>1598</v>
      </c>
      <c r="D550" t="s">
        <v>1601</v>
      </c>
      <c r="E550" s="1">
        <v>45007</v>
      </c>
      <c r="F550" s="1">
        <v>45013</v>
      </c>
      <c r="G550" s="2">
        <v>40450170</v>
      </c>
      <c r="H550" s="2">
        <v>-3703630</v>
      </c>
    </row>
    <row r="551" spans="1:8" x14ac:dyDescent="0.3">
      <c r="A551" t="s">
        <v>1602</v>
      </c>
      <c r="B551" t="s">
        <v>1597</v>
      </c>
      <c r="C551" t="s">
        <v>1603</v>
      </c>
      <c r="D551" t="s">
        <v>1604</v>
      </c>
      <c r="E551" s="1">
        <v>44995</v>
      </c>
      <c r="F551" s="1">
        <v>45001</v>
      </c>
      <c r="G551" s="2">
        <v>40456680</v>
      </c>
      <c r="H551" s="2">
        <v>-3702080</v>
      </c>
    </row>
    <row r="552" spans="1:8" x14ac:dyDescent="0.3">
      <c r="A552" t="s">
        <v>1605</v>
      </c>
      <c r="B552" t="s">
        <v>1597</v>
      </c>
      <c r="C552" t="s">
        <v>1603</v>
      </c>
      <c r="D552" t="s">
        <v>1606</v>
      </c>
      <c r="E552" s="1">
        <v>44995</v>
      </c>
      <c r="F552" s="1">
        <v>45001</v>
      </c>
      <c r="G552" s="2">
        <v>40456620</v>
      </c>
      <c r="H552" s="2">
        <v>-3702150</v>
      </c>
    </row>
    <row r="553" spans="1:8" x14ac:dyDescent="0.3">
      <c r="A553" t="s">
        <v>1607</v>
      </c>
      <c r="B553" t="s">
        <v>1608</v>
      </c>
      <c r="C553" t="s">
        <v>1609</v>
      </c>
      <c r="D553" t="s">
        <v>1610</v>
      </c>
      <c r="E553" s="1">
        <v>45021</v>
      </c>
      <c r="F553" s="1">
        <v>45027</v>
      </c>
      <c r="G553" s="2">
        <v>40437250</v>
      </c>
      <c r="H553" s="2">
        <v>-3667500</v>
      </c>
    </row>
    <row r="554" spans="1:8" x14ac:dyDescent="0.3">
      <c r="A554" t="s">
        <v>1611</v>
      </c>
      <c r="B554" t="s">
        <v>1608</v>
      </c>
      <c r="C554" t="s">
        <v>1609</v>
      </c>
      <c r="D554" t="s">
        <v>1612</v>
      </c>
      <c r="E554" s="1">
        <v>45021</v>
      </c>
      <c r="F554" s="1">
        <v>45027</v>
      </c>
      <c r="G554" s="2">
        <v>40437250</v>
      </c>
      <c r="H554" s="2">
        <v>-3667500</v>
      </c>
    </row>
    <row r="555" spans="1:8" x14ac:dyDescent="0.3">
      <c r="A555" t="s">
        <v>1613</v>
      </c>
      <c r="B555" t="s">
        <v>1614</v>
      </c>
      <c r="C555" t="s">
        <v>1615</v>
      </c>
      <c r="D555" t="s">
        <v>1616</v>
      </c>
      <c r="E555" s="1">
        <v>44987</v>
      </c>
      <c r="F555" s="1">
        <v>44993</v>
      </c>
      <c r="G555" s="2">
        <v>40473670</v>
      </c>
      <c r="H555" s="2">
        <v>-3715180</v>
      </c>
    </row>
    <row r="556" spans="1:8" x14ac:dyDescent="0.3">
      <c r="A556" t="s">
        <v>1617</v>
      </c>
      <c r="B556" t="s">
        <v>1614</v>
      </c>
      <c r="C556" t="s">
        <v>1615</v>
      </c>
      <c r="D556" t="s">
        <v>1618</v>
      </c>
      <c r="E556" s="1">
        <v>44987</v>
      </c>
      <c r="F556" s="1">
        <v>44993</v>
      </c>
      <c r="G556" s="2">
        <v>40473670</v>
      </c>
      <c r="H556" s="2">
        <v>-3715180</v>
      </c>
    </row>
    <row r="557" spans="1:8" x14ac:dyDescent="0.3">
      <c r="A557" t="s">
        <v>1619</v>
      </c>
      <c r="B557" t="s">
        <v>1620</v>
      </c>
      <c r="C557" t="s">
        <v>1621</v>
      </c>
      <c r="D557" t="s">
        <v>1622</v>
      </c>
      <c r="E557" s="1">
        <v>45191</v>
      </c>
      <c r="F557" s="1">
        <v>45197</v>
      </c>
      <c r="G557" s="2">
        <v>40463060</v>
      </c>
      <c r="H557" s="2">
        <v>-3648710</v>
      </c>
    </row>
    <row r="558" spans="1:8" x14ac:dyDescent="0.3">
      <c r="A558" t="s">
        <v>1623</v>
      </c>
      <c r="B558" t="s">
        <v>1620</v>
      </c>
      <c r="C558" t="s">
        <v>1621</v>
      </c>
      <c r="D558" t="s">
        <v>1624</v>
      </c>
      <c r="E558" s="1">
        <v>45191</v>
      </c>
      <c r="F558" s="1">
        <v>45197</v>
      </c>
      <c r="G558" s="2">
        <v>40463060</v>
      </c>
      <c r="H558" s="2">
        <v>-3648710</v>
      </c>
    </row>
    <row r="559" spans="1:8" x14ac:dyDescent="0.3">
      <c r="A559" t="s">
        <v>1625</v>
      </c>
      <c r="B559" t="s">
        <v>1626</v>
      </c>
      <c r="C559" t="s">
        <v>1627</v>
      </c>
      <c r="D559" t="s">
        <v>1628</v>
      </c>
      <c r="E559" s="1">
        <v>45072</v>
      </c>
      <c r="F559" s="1">
        <v>45078</v>
      </c>
      <c r="G559" s="2">
        <v>40432390</v>
      </c>
      <c r="H559" s="2">
        <v>-3670490</v>
      </c>
    </row>
    <row r="560" spans="1:8" x14ac:dyDescent="0.3">
      <c r="A560" t="s">
        <v>1629</v>
      </c>
      <c r="B560" t="s">
        <v>1626</v>
      </c>
      <c r="C560" t="s">
        <v>1627</v>
      </c>
      <c r="D560" t="s">
        <v>1630</v>
      </c>
      <c r="E560" s="1">
        <v>45072</v>
      </c>
      <c r="F560" s="1">
        <v>45078</v>
      </c>
      <c r="G560" s="2">
        <v>40432460</v>
      </c>
      <c r="H560" s="2">
        <v>-3670570</v>
      </c>
    </row>
    <row r="561" spans="1:8" x14ac:dyDescent="0.3">
      <c r="A561" t="s">
        <v>1631</v>
      </c>
      <c r="B561" t="s">
        <v>1626</v>
      </c>
      <c r="C561" t="s">
        <v>1632</v>
      </c>
      <c r="D561" t="s">
        <v>1633</v>
      </c>
      <c r="E561" s="1">
        <v>45020</v>
      </c>
      <c r="F561" s="1">
        <v>45026</v>
      </c>
      <c r="G561" s="2">
        <v>40439520</v>
      </c>
      <c r="H561" s="2">
        <v>-3673710</v>
      </c>
    </row>
    <row r="562" spans="1:8" x14ac:dyDescent="0.3">
      <c r="A562" t="s">
        <v>1634</v>
      </c>
      <c r="B562" t="s">
        <v>1635</v>
      </c>
      <c r="C562" t="s">
        <v>1636</v>
      </c>
      <c r="D562" t="s">
        <v>1637</v>
      </c>
      <c r="E562" s="1">
        <v>44967</v>
      </c>
      <c r="F562" s="1">
        <v>44973</v>
      </c>
      <c r="G562" s="2">
        <v>40474800</v>
      </c>
      <c r="H562" s="2">
        <v>-3721030</v>
      </c>
    </row>
    <row r="563" spans="1:8" x14ac:dyDescent="0.3">
      <c r="A563" t="s">
        <v>1638</v>
      </c>
      <c r="B563" t="s">
        <v>1635</v>
      </c>
      <c r="C563" t="s">
        <v>1636</v>
      </c>
      <c r="D563" t="s">
        <v>1639</v>
      </c>
      <c r="E563" s="1">
        <v>44967</v>
      </c>
      <c r="F563" s="1">
        <v>44973</v>
      </c>
      <c r="G563" s="2">
        <v>40474950</v>
      </c>
      <c r="H563" s="2">
        <v>-3721110</v>
      </c>
    </row>
    <row r="564" spans="1:8" x14ac:dyDescent="0.3">
      <c r="A564" t="s">
        <v>1640</v>
      </c>
      <c r="B564" t="s">
        <v>1641</v>
      </c>
      <c r="C564" t="s">
        <v>1642</v>
      </c>
      <c r="D564" t="s">
        <v>1643</v>
      </c>
      <c r="E564" s="1">
        <v>44994</v>
      </c>
      <c r="F564" s="1">
        <v>45000</v>
      </c>
      <c r="G564" s="2">
        <v>40453880</v>
      </c>
      <c r="H564" s="2">
        <v>-3729000</v>
      </c>
    </row>
    <row r="565" spans="1:8" x14ac:dyDescent="0.3">
      <c r="A565" t="s">
        <v>1644</v>
      </c>
      <c r="B565" t="s">
        <v>1641</v>
      </c>
      <c r="C565" t="s">
        <v>1642</v>
      </c>
      <c r="D565" t="s">
        <v>1645</v>
      </c>
      <c r="E565" s="1">
        <v>44994</v>
      </c>
      <c r="F565" s="1">
        <v>45000</v>
      </c>
      <c r="G565" s="2">
        <v>40453880</v>
      </c>
      <c r="H565" s="2">
        <v>-3729000</v>
      </c>
    </row>
    <row r="566" spans="1:8" x14ac:dyDescent="0.3">
      <c r="A566" t="s">
        <v>1646</v>
      </c>
      <c r="B566" t="s">
        <v>1647</v>
      </c>
      <c r="C566" t="s">
        <v>1648</v>
      </c>
      <c r="D566" t="s">
        <v>1649</v>
      </c>
      <c r="E566" s="1">
        <v>45019</v>
      </c>
      <c r="F566" s="1">
        <v>45025</v>
      </c>
      <c r="G566" s="2">
        <v>40452260</v>
      </c>
      <c r="H566" s="2">
        <v>-3688050</v>
      </c>
    </row>
    <row r="567" spans="1:8" x14ac:dyDescent="0.3">
      <c r="A567" t="s">
        <v>1650</v>
      </c>
      <c r="B567" t="s">
        <v>1647</v>
      </c>
      <c r="C567" t="s">
        <v>1648</v>
      </c>
      <c r="D567" t="s">
        <v>1651</v>
      </c>
      <c r="E567" s="1">
        <v>45019</v>
      </c>
      <c r="F567" s="1">
        <v>45025</v>
      </c>
      <c r="G567" s="2">
        <v>40452140</v>
      </c>
      <c r="H567" s="2">
        <v>-3688350</v>
      </c>
    </row>
    <row r="568" spans="1:8" x14ac:dyDescent="0.3">
      <c r="A568" t="s">
        <v>1652</v>
      </c>
      <c r="B568" t="s">
        <v>1653</v>
      </c>
      <c r="C568" t="s">
        <v>1654</v>
      </c>
      <c r="D568" t="s">
        <v>71</v>
      </c>
      <c r="E568" s="1">
        <v>45183</v>
      </c>
      <c r="F568" s="1">
        <v>45189</v>
      </c>
      <c r="G568" s="2">
        <v>40459120</v>
      </c>
      <c r="H568" s="2">
        <v>-3616610</v>
      </c>
    </row>
    <row r="569" spans="1:8" x14ac:dyDescent="0.3">
      <c r="A569" t="s">
        <v>1655</v>
      </c>
      <c r="B569" t="s">
        <v>1653</v>
      </c>
      <c r="C569" t="s">
        <v>1654</v>
      </c>
      <c r="D569" t="s">
        <v>1656</v>
      </c>
      <c r="E569" s="1">
        <v>45183</v>
      </c>
      <c r="F569" s="1">
        <v>45189</v>
      </c>
      <c r="G569" s="2">
        <v>40459140</v>
      </c>
      <c r="H569" s="2">
        <v>-3616550</v>
      </c>
    </row>
    <row r="570" spans="1:8" x14ac:dyDescent="0.3">
      <c r="A570" t="s">
        <v>1657</v>
      </c>
      <c r="B570" t="s">
        <v>479</v>
      </c>
      <c r="C570" t="s">
        <v>476</v>
      </c>
      <c r="D570" t="s">
        <v>480</v>
      </c>
      <c r="E570" s="1">
        <v>44993</v>
      </c>
      <c r="F570" s="1">
        <v>44999</v>
      </c>
      <c r="G570" s="2">
        <v>40459580</v>
      </c>
      <c r="H570" s="2">
        <v>-3666280</v>
      </c>
    </row>
    <row r="571" spans="1:8" x14ac:dyDescent="0.3">
      <c r="A571" t="s">
        <v>1658</v>
      </c>
      <c r="B571" t="s">
        <v>479</v>
      </c>
      <c r="C571" t="s">
        <v>476</v>
      </c>
      <c r="D571" t="s">
        <v>477</v>
      </c>
      <c r="E571" s="1">
        <v>44993</v>
      </c>
      <c r="F571" s="1">
        <v>44999</v>
      </c>
      <c r="G571" s="2">
        <v>40459680</v>
      </c>
      <c r="H571" s="2">
        <v>-3666390</v>
      </c>
    </row>
    <row r="572" spans="1:8" x14ac:dyDescent="0.3">
      <c r="A572" t="s">
        <v>1659</v>
      </c>
      <c r="B572" t="s">
        <v>1660</v>
      </c>
      <c r="C572" t="s">
        <v>1661</v>
      </c>
      <c r="D572" t="s">
        <v>480</v>
      </c>
      <c r="E572" s="1">
        <v>45188</v>
      </c>
      <c r="F572" s="1">
        <v>45194</v>
      </c>
      <c r="G572" s="2">
        <v>40451750</v>
      </c>
      <c r="H572" s="2">
        <v>-3650700</v>
      </c>
    </row>
    <row r="573" spans="1:8" x14ac:dyDescent="0.3">
      <c r="A573" t="s">
        <v>1662</v>
      </c>
      <c r="B573" t="s">
        <v>1663</v>
      </c>
      <c r="C573" t="s">
        <v>1664</v>
      </c>
      <c r="D573" t="s">
        <v>1665</v>
      </c>
      <c r="E573" s="1">
        <v>45078</v>
      </c>
      <c r="F573" s="1">
        <v>45084</v>
      </c>
      <c r="G573" s="2">
        <v>40425890</v>
      </c>
      <c r="H573" s="2">
        <v>-3668800</v>
      </c>
    </row>
    <row r="574" spans="1:8" x14ac:dyDescent="0.3">
      <c r="A574" t="s">
        <v>1666</v>
      </c>
      <c r="B574" t="s">
        <v>1663</v>
      </c>
      <c r="C574" t="s">
        <v>1664</v>
      </c>
      <c r="D574" t="s">
        <v>1667</v>
      </c>
      <c r="E574" s="1">
        <v>45078</v>
      </c>
      <c r="F574" s="1">
        <v>45084</v>
      </c>
      <c r="G574" s="2">
        <v>40425930</v>
      </c>
      <c r="H574" s="2">
        <v>-3668510</v>
      </c>
    </row>
    <row r="575" spans="1:8" x14ac:dyDescent="0.3">
      <c r="A575" t="s">
        <v>1668</v>
      </c>
      <c r="B575" t="s">
        <v>1669</v>
      </c>
      <c r="C575" t="s">
        <v>1670</v>
      </c>
      <c r="D575" t="s">
        <v>1671</v>
      </c>
      <c r="E575" s="1">
        <v>45191</v>
      </c>
      <c r="F575" s="1">
        <v>45197</v>
      </c>
      <c r="G575" s="2">
        <v>40466410</v>
      </c>
      <c r="H575" s="2">
        <v>-3636580</v>
      </c>
    </row>
    <row r="576" spans="1:8" x14ac:dyDescent="0.3">
      <c r="A576" t="s">
        <v>1672</v>
      </c>
      <c r="B576" t="s">
        <v>1669</v>
      </c>
      <c r="C576" t="s">
        <v>1670</v>
      </c>
      <c r="D576" t="s">
        <v>1673</v>
      </c>
      <c r="E576" s="1">
        <v>45191</v>
      </c>
      <c r="F576" s="1">
        <v>45197</v>
      </c>
      <c r="G576" s="2">
        <v>40466480</v>
      </c>
      <c r="H576" s="2">
        <v>-3636630</v>
      </c>
    </row>
    <row r="577" spans="1:8" x14ac:dyDescent="0.3">
      <c r="A577" t="s">
        <v>1674</v>
      </c>
      <c r="B577" t="s">
        <v>1675</v>
      </c>
      <c r="C577" t="s">
        <v>1676</v>
      </c>
      <c r="D577" t="s">
        <v>446</v>
      </c>
      <c r="E577" s="1">
        <v>45188</v>
      </c>
      <c r="F577" s="1">
        <v>45194</v>
      </c>
      <c r="G577" s="2">
        <v>40449050</v>
      </c>
      <c r="H577" s="2">
        <v>-3651720</v>
      </c>
    </row>
    <row r="578" spans="1:8" x14ac:dyDescent="0.3">
      <c r="A578" t="s">
        <v>1677</v>
      </c>
      <c r="B578" t="s">
        <v>1678</v>
      </c>
      <c r="C578" t="s">
        <v>1679</v>
      </c>
      <c r="D578" t="s">
        <v>1680</v>
      </c>
      <c r="E578" s="1">
        <v>44995</v>
      </c>
      <c r="F578" s="1">
        <v>45001</v>
      </c>
      <c r="G578" s="2">
        <v>40456960</v>
      </c>
      <c r="H578" s="2">
        <v>-3709160</v>
      </c>
    </row>
    <row r="579" spans="1:8" x14ac:dyDescent="0.3">
      <c r="A579" t="s">
        <v>1681</v>
      </c>
      <c r="B579" t="s">
        <v>1678</v>
      </c>
      <c r="C579" t="s">
        <v>1679</v>
      </c>
      <c r="D579" t="s">
        <v>544</v>
      </c>
      <c r="E579" s="1">
        <v>44995</v>
      </c>
      <c r="F579" s="1">
        <v>45001</v>
      </c>
      <c r="G579" s="2">
        <v>40456960</v>
      </c>
      <c r="H579" s="2">
        <v>-3709160</v>
      </c>
    </row>
    <row r="580" spans="1:8" x14ac:dyDescent="0.3">
      <c r="A580" t="s">
        <v>1682</v>
      </c>
      <c r="B580" t="s">
        <v>1683</v>
      </c>
      <c r="C580" t="s">
        <v>1684</v>
      </c>
      <c r="D580" t="s">
        <v>1685</v>
      </c>
      <c r="E580" s="1">
        <v>45079</v>
      </c>
      <c r="F580" s="1">
        <v>45085</v>
      </c>
      <c r="G580" s="2">
        <v>40435900</v>
      </c>
      <c r="H580" s="2">
        <v>-3687860</v>
      </c>
    </row>
    <row r="581" spans="1:8" x14ac:dyDescent="0.3">
      <c r="A581" t="s">
        <v>1686</v>
      </c>
      <c r="B581" t="s">
        <v>1687</v>
      </c>
      <c r="C581" t="s">
        <v>1688</v>
      </c>
      <c r="D581" t="s">
        <v>1689</v>
      </c>
      <c r="E581" s="1">
        <v>45077</v>
      </c>
      <c r="F581" s="1">
        <v>45083</v>
      </c>
      <c r="G581" s="2">
        <v>40424480</v>
      </c>
      <c r="H581" s="2">
        <v>-3669270</v>
      </c>
    </row>
    <row r="582" spans="1:8" x14ac:dyDescent="0.3">
      <c r="A582" t="s">
        <v>1690</v>
      </c>
      <c r="B582" t="s">
        <v>1687</v>
      </c>
      <c r="C582" t="s">
        <v>1688</v>
      </c>
      <c r="D582" t="s">
        <v>1691</v>
      </c>
      <c r="E582" s="1">
        <v>45077</v>
      </c>
      <c r="F582" s="1">
        <v>45083</v>
      </c>
      <c r="G582" s="2">
        <v>40424500</v>
      </c>
      <c r="H582" s="2">
        <v>-3669330</v>
      </c>
    </row>
    <row r="583" spans="1:8" x14ac:dyDescent="0.3">
      <c r="A583" t="s">
        <v>1692</v>
      </c>
      <c r="B583" t="s">
        <v>1693</v>
      </c>
      <c r="C583" t="s">
        <v>1694</v>
      </c>
      <c r="D583" t="s">
        <v>1695</v>
      </c>
      <c r="E583" s="1">
        <v>45197</v>
      </c>
      <c r="F583" s="1">
        <v>45203</v>
      </c>
      <c r="G583" s="2">
        <v>40466030</v>
      </c>
      <c r="H583" s="2">
        <v>-3657180</v>
      </c>
    </row>
    <row r="584" spans="1:8" x14ac:dyDescent="0.3">
      <c r="A584" t="s">
        <v>1696</v>
      </c>
      <c r="B584" t="s">
        <v>1693</v>
      </c>
      <c r="C584" t="s">
        <v>1694</v>
      </c>
      <c r="D584" t="s">
        <v>1697</v>
      </c>
      <c r="E584" s="1">
        <v>45197</v>
      </c>
      <c r="F584" s="1">
        <v>45203</v>
      </c>
      <c r="G584" s="2">
        <v>40465830</v>
      </c>
      <c r="H584" s="2">
        <v>-3657430</v>
      </c>
    </row>
    <row r="585" spans="1:8" x14ac:dyDescent="0.3">
      <c r="A585" t="s">
        <v>1698</v>
      </c>
      <c r="B585" t="s">
        <v>1699</v>
      </c>
      <c r="C585" t="s">
        <v>1694</v>
      </c>
      <c r="D585" t="s">
        <v>1697</v>
      </c>
      <c r="E585" s="1">
        <v>45197</v>
      </c>
      <c r="F585" s="1">
        <v>45203</v>
      </c>
      <c r="G585" s="2">
        <v>40465830</v>
      </c>
      <c r="H585" s="2">
        <v>-3657430</v>
      </c>
    </row>
    <row r="586" spans="1:8" x14ac:dyDescent="0.3">
      <c r="A586" t="s">
        <v>1700</v>
      </c>
      <c r="B586" t="s">
        <v>1699</v>
      </c>
      <c r="C586" t="s">
        <v>1694</v>
      </c>
      <c r="D586" t="s">
        <v>1695</v>
      </c>
      <c r="E586" s="1">
        <v>45197</v>
      </c>
      <c r="F586" s="1">
        <v>45203</v>
      </c>
      <c r="G586" s="2">
        <v>40466050</v>
      </c>
      <c r="H586" s="2">
        <v>-3657180</v>
      </c>
    </row>
    <row r="587" spans="1:8" x14ac:dyDescent="0.3">
      <c r="A587" t="s">
        <v>1701</v>
      </c>
      <c r="B587" t="s">
        <v>1702</v>
      </c>
      <c r="C587" t="s">
        <v>1703</v>
      </c>
      <c r="D587" t="s">
        <v>1704</v>
      </c>
      <c r="E587" s="1">
        <v>45197</v>
      </c>
      <c r="F587" s="1">
        <v>45203</v>
      </c>
      <c r="G587" s="2">
        <v>40469270</v>
      </c>
      <c r="H587" s="2">
        <v>-3657420</v>
      </c>
    </row>
    <row r="588" spans="1:8" x14ac:dyDescent="0.3">
      <c r="A588" t="s">
        <v>1705</v>
      </c>
      <c r="B588" t="s">
        <v>1706</v>
      </c>
      <c r="C588" t="s">
        <v>1703</v>
      </c>
      <c r="D588" t="s">
        <v>1707</v>
      </c>
      <c r="E588" s="1">
        <v>45197</v>
      </c>
      <c r="F588" s="1">
        <v>45203</v>
      </c>
      <c r="G588" s="2">
        <v>40469270</v>
      </c>
      <c r="H588" s="2">
        <v>-3657420</v>
      </c>
    </row>
    <row r="589" spans="1:8" x14ac:dyDescent="0.3">
      <c r="A589" t="s">
        <v>1708</v>
      </c>
      <c r="B589" t="s">
        <v>1709</v>
      </c>
      <c r="C589" t="s">
        <v>1710</v>
      </c>
      <c r="D589" t="s">
        <v>1711</v>
      </c>
      <c r="E589" s="1">
        <v>45188</v>
      </c>
      <c r="F589" s="1">
        <v>45194</v>
      </c>
      <c r="G589" s="2">
        <v>40450340</v>
      </c>
      <c r="H589" s="2">
        <v>-3646510</v>
      </c>
    </row>
    <row r="590" spans="1:8" x14ac:dyDescent="0.3">
      <c r="A590" t="s">
        <v>1712</v>
      </c>
      <c r="B590" t="s">
        <v>1709</v>
      </c>
      <c r="C590" t="s">
        <v>1710</v>
      </c>
      <c r="D590" t="s">
        <v>1633</v>
      </c>
      <c r="E590" s="1">
        <v>45188</v>
      </c>
      <c r="F590" s="1">
        <v>45194</v>
      </c>
      <c r="G590" s="2">
        <v>40450280</v>
      </c>
      <c r="H590" s="2">
        <v>-3646620</v>
      </c>
    </row>
    <row r="591" spans="1:8" x14ac:dyDescent="0.3">
      <c r="A591" t="s">
        <v>1713</v>
      </c>
      <c r="B591" t="s">
        <v>1714</v>
      </c>
      <c r="C591" t="s">
        <v>1715</v>
      </c>
      <c r="D591" t="s">
        <v>1716</v>
      </c>
      <c r="E591" s="1">
        <v>45006</v>
      </c>
      <c r="F591" s="1">
        <v>45012</v>
      </c>
      <c r="G591" s="2">
        <v>40446367</v>
      </c>
      <c r="H591" s="2">
        <v>-3723617</v>
      </c>
    </row>
    <row r="592" spans="1:8" x14ac:dyDescent="0.3">
      <c r="A592" t="s">
        <v>1717</v>
      </c>
      <c r="B592" t="s">
        <v>1718</v>
      </c>
      <c r="C592" t="s">
        <v>1719</v>
      </c>
      <c r="D592" t="s">
        <v>1720</v>
      </c>
      <c r="E592" s="1">
        <v>45182</v>
      </c>
      <c r="F592" s="1">
        <v>45188</v>
      </c>
      <c r="G592" s="2">
        <v>40450490</v>
      </c>
      <c r="H592" s="2">
        <v>-3614730</v>
      </c>
    </row>
    <row r="593" spans="1:8" x14ac:dyDescent="0.3">
      <c r="A593" t="s">
        <v>1721</v>
      </c>
      <c r="B593" t="s">
        <v>1718</v>
      </c>
      <c r="C593" t="s">
        <v>1719</v>
      </c>
      <c r="D593" t="s">
        <v>1722</v>
      </c>
      <c r="E593" s="1">
        <v>45182</v>
      </c>
      <c r="F593" s="1">
        <v>45188</v>
      </c>
      <c r="G593" s="2">
        <v>40450490</v>
      </c>
      <c r="H593" s="2">
        <v>-3614730</v>
      </c>
    </row>
    <row r="594" spans="1:8" x14ac:dyDescent="0.3">
      <c r="A594" t="s">
        <v>1723</v>
      </c>
      <c r="B594" t="s">
        <v>1724</v>
      </c>
      <c r="C594" t="s">
        <v>1725</v>
      </c>
      <c r="D594" t="s">
        <v>1726</v>
      </c>
      <c r="E594" s="1">
        <v>45021</v>
      </c>
      <c r="F594" s="1">
        <v>45027</v>
      </c>
      <c r="G594" s="2">
        <v>40441250</v>
      </c>
      <c r="H594" s="2">
        <v>-3664180</v>
      </c>
    </row>
    <row r="595" spans="1:8" x14ac:dyDescent="0.3">
      <c r="A595" t="s">
        <v>1727</v>
      </c>
      <c r="B595" t="s">
        <v>1724</v>
      </c>
      <c r="C595" t="s">
        <v>1725</v>
      </c>
      <c r="D595" t="s">
        <v>1728</v>
      </c>
      <c r="E595" s="1">
        <v>45021</v>
      </c>
      <c r="F595" s="1">
        <v>45027</v>
      </c>
      <c r="G595" s="2">
        <v>40441250</v>
      </c>
      <c r="H595" s="2">
        <v>-3664180</v>
      </c>
    </row>
    <row r="596" spans="1:8" x14ac:dyDescent="0.3">
      <c r="A596" t="s">
        <v>1729</v>
      </c>
      <c r="B596" t="s">
        <v>1730</v>
      </c>
      <c r="C596" t="s">
        <v>1731</v>
      </c>
      <c r="D596" t="s">
        <v>1649</v>
      </c>
      <c r="E596" s="1">
        <v>45019</v>
      </c>
      <c r="F596" s="1">
        <v>45025</v>
      </c>
      <c r="G596" s="2">
        <v>40450900</v>
      </c>
      <c r="H596" s="2">
        <v>-3686850</v>
      </c>
    </row>
    <row r="597" spans="1:8" x14ac:dyDescent="0.3">
      <c r="A597" t="s">
        <v>1732</v>
      </c>
      <c r="B597" t="s">
        <v>1730</v>
      </c>
      <c r="C597" t="s">
        <v>1731</v>
      </c>
      <c r="D597" t="s">
        <v>1733</v>
      </c>
      <c r="E597" s="1">
        <v>44989</v>
      </c>
      <c r="F597" s="1">
        <v>44995</v>
      </c>
      <c r="G597" s="2">
        <v>40451150</v>
      </c>
      <c r="H597" s="2">
        <v>-3686530</v>
      </c>
    </row>
    <row r="598" spans="1:8" x14ac:dyDescent="0.3">
      <c r="A598" t="s">
        <v>1734</v>
      </c>
      <c r="B598" t="s">
        <v>1730</v>
      </c>
      <c r="C598" t="s">
        <v>1735</v>
      </c>
      <c r="D598" t="s">
        <v>1736</v>
      </c>
      <c r="E598" s="1">
        <v>45008</v>
      </c>
      <c r="F598" s="1">
        <v>45014</v>
      </c>
      <c r="G598" s="2">
        <v>40455070</v>
      </c>
      <c r="H598" s="2">
        <v>-3682740</v>
      </c>
    </row>
    <row r="599" spans="1:8" x14ac:dyDescent="0.3">
      <c r="A599" t="s">
        <v>1737</v>
      </c>
      <c r="B599" t="s">
        <v>1730</v>
      </c>
      <c r="C599" t="s">
        <v>1735</v>
      </c>
      <c r="D599" t="s">
        <v>1738</v>
      </c>
      <c r="E599" s="1">
        <v>45008</v>
      </c>
      <c r="F599" s="1">
        <v>45014</v>
      </c>
      <c r="G599" s="2">
        <v>40455070</v>
      </c>
      <c r="H599" s="2">
        <v>-3682740</v>
      </c>
    </row>
    <row r="600" spans="1:8" x14ac:dyDescent="0.3">
      <c r="A600" t="s">
        <v>1739</v>
      </c>
      <c r="B600" t="e" cm="1">
        <f t="array" ref="B600">- Calle JERONIMA LLORENTE</f>
        <v>#NAME?</v>
      </c>
      <c r="C600" t="s">
        <v>1740</v>
      </c>
      <c r="D600" t="s">
        <v>1741</v>
      </c>
      <c r="E600" s="1">
        <v>45007</v>
      </c>
      <c r="F600" s="1">
        <v>45013</v>
      </c>
      <c r="G600" s="2">
        <v>40452650</v>
      </c>
      <c r="H600" s="2">
        <v>-3708750</v>
      </c>
    </row>
    <row r="601" spans="1:8" x14ac:dyDescent="0.3">
      <c r="A601" t="s">
        <v>1742</v>
      </c>
      <c r="B601" t="e" cm="1">
        <f t="array" ref="B601">- Calle JERONIMA LLORENTE</f>
        <v>#NAME?</v>
      </c>
      <c r="C601" t="s">
        <v>1740</v>
      </c>
      <c r="D601" t="s">
        <v>1743</v>
      </c>
      <c r="E601" s="1">
        <v>44979</v>
      </c>
      <c r="F601" s="1">
        <v>44985</v>
      </c>
      <c r="G601" s="2">
        <v>40452650</v>
      </c>
      <c r="H601" s="2">
        <v>-3708750</v>
      </c>
    </row>
    <row r="602" spans="1:8" x14ac:dyDescent="0.3">
      <c r="A602" t="s">
        <v>1744</v>
      </c>
      <c r="B602" t="s">
        <v>1745</v>
      </c>
      <c r="C602" t="s">
        <v>1746</v>
      </c>
      <c r="D602" t="s">
        <v>446</v>
      </c>
      <c r="E602" s="1">
        <v>45188</v>
      </c>
      <c r="F602" s="1">
        <v>45194</v>
      </c>
      <c r="G602" s="2">
        <v>40455320</v>
      </c>
      <c r="H602" s="2">
        <v>-3657620</v>
      </c>
    </row>
    <row r="603" spans="1:8" x14ac:dyDescent="0.3">
      <c r="A603" t="s">
        <v>1747</v>
      </c>
      <c r="B603" t="s">
        <v>1745</v>
      </c>
      <c r="C603" t="s">
        <v>1746</v>
      </c>
      <c r="D603" t="s">
        <v>480</v>
      </c>
      <c r="E603" s="1">
        <v>45189</v>
      </c>
      <c r="F603" s="1">
        <v>45195</v>
      </c>
      <c r="G603" s="2">
        <v>40455250</v>
      </c>
      <c r="H603" s="2">
        <v>-3657400</v>
      </c>
    </row>
    <row r="604" spans="1:8" x14ac:dyDescent="0.3">
      <c r="A604" t="s">
        <v>1748</v>
      </c>
      <c r="B604" t="s">
        <v>1749</v>
      </c>
      <c r="C604" t="s">
        <v>1750</v>
      </c>
      <c r="D604" t="s">
        <v>1751</v>
      </c>
      <c r="E604" s="1">
        <v>45076</v>
      </c>
      <c r="F604" s="1">
        <v>45082</v>
      </c>
      <c r="G604" s="2">
        <v>40432360</v>
      </c>
      <c r="H604" s="2">
        <v>-3674000</v>
      </c>
    </row>
    <row r="605" spans="1:8" x14ac:dyDescent="0.3">
      <c r="A605" t="s">
        <v>1752</v>
      </c>
      <c r="B605" t="s">
        <v>871</v>
      </c>
      <c r="C605" t="s">
        <v>1753</v>
      </c>
      <c r="D605" t="s">
        <v>1754</v>
      </c>
      <c r="E605" s="1">
        <v>45181</v>
      </c>
      <c r="F605" s="1">
        <v>45187</v>
      </c>
      <c r="G605" s="2">
        <v>40449820</v>
      </c>
      <c r="H605" s="2">
        <v>-3611020</v>
      </c>
    </row>
    <row r="606" spans="1:8" x14ac:dyDescent="0.3">
      <c r="A606" t="s">
        <v>1755</v>
      </c>
      <c r="B606" t="s">
        <v>871</v>
      </c>
      <c r="C606" t="s">
        <v>1753</v>
      </c>
      <c r="D606" t="s">
        <v>1756</v>
      </c>
      <c r="E606" s="1">
        <v>45181</v>
      </c>
      <c r="F606" s="1">
        <v>45187</v>
      </c>
      <c r="G606" s="2">
        <v>40449980</v>
      </c>
      <c r="H606" s="2">
        <v>-3611100</v>
      </c>
    </row>
    <row r="607" spans="1:8" x14ac:dyDescent="0.3">
      <c r="A607" t="s">
        <v>1757</v>
      </c>
      <c r="B607" t="s">
        <v>1758</v>
      </c>
      <c r="C607" t="s">
        <v>1759</v>
      </c>
      <c r="D607" t="s">
        <v>1760</v>
      </c>
      <c r="E607" s="1">
        <v>45181</v>
      </c>
      <c r="F607" s="1">
        <v>45187</v>
      </c>
      <c r="G607" s="2">
        <v>40449917</v>
      </c>
      <c r="H607" s="2">
        <v>-3614633</v>
      </c>
    </row>
    <row r="608" spans="1:8" x14ac:dyDescent="0.3">
      <c r="A608" t="s">
        <v>1761</v>
      </c>
      <c r="B608" t="s">
        <v>1762</v>
      </c>
      <c r="C608" t="s">
        <v>1763</v>
      </c>
      <c r="D608" t="s">
        <v>71</v>
      </c>
      <c r="E608" s="1">
        <v>45181</v>
      </c>
      <c r="F608" s="1">
        <v>45187</v>
      </c>
      <c r="G608" s="2">
        <v>40452401</v>
      </c>
      <c r="H608" s="2">
        <v>-3606083</v>
      </c>
    </row>
    <row r="609" spans="1:8" x14ac:dyDescent="0.3">
      <c r="A609" t="s">
        <v>1764</v>
      </c>
      <c r="B609" t="s">
        <v>1765</v>
      </c>
      <c r="C609" t="s">
        <v>1766</v>
      </c>
      <c r="D609" t="s">
        <v>1767</v>
      </c>
      <c r="E609" s="1">
        <v>45197</v>
      </c>
      <c r="F609" s="1">
        <v>45203</v>
      </c>
      <c r="G609" s="2">
        <v>40470490</v>
      </c>
      <c r="H609" s="2">
        <v>-3651080</v>
      </c>
    </row>
    <row r="610" spans="1:8" x14ac:dyDescent="0.3">
      <c r="A610" t="s">
        <v>1768</v>
      </c>
      <c r="B610" t="s">
        <v>1765</v>
      </c>
      <c r="C610" t="s">
        <v>1766</v>
      </c>
      <c r="D610" t="s">
        <v>1769</v>
      </c>
      <c r="E610" s="1">
        <v>45197</v>
      </c>
      <c r="F610" s="1">
        <v>45203</v>
      </c>
      <c r="G610" s="2">
        <v>40470630</v>
      </c>
      <c r="H610" s="2">
        <v>-3650910</v>
      </c>
    </row>
    <row r="611" spans="1:8" x14ac:dyDescent="0.3">
      <c r="A611" t="s">
        <v>1770</v>
      </c>
      <c r="B611" t="s">
        <v>1765</v>
      </c>
      <c r="C611" t="s">
        <v>1771</v>
      </c>
      <c r="D611" t="s">
        <v>1772</v>
      </c>
      <c r="E611" s="1">
        <v>45014</v>
      </c>
      <c r="F611" s="1">
        <v>45020</v>
      </c>
      <c r="G611" s="2">
        <v>40444980</v>
      </c>
      <c r="H611" s="2">
        <v>-3672820</v>
      </c>
    </row>
    <row r="612" spans="1:8" x14ac:dyDescent="0.3">
      <c r="A612" t="s">
        <v>1773</v>
      </c>
      <c r="B612" t="s">
        <v>1765</v>
      </c>
      <c r="C612" t="s">
        <v>1771</v>
      </c>
      <c r="D612" t="s">
        <v>1774</v>
      </c>
      <c r="E612" s="1">
        <v>45014</v>
      </c>
      <c r="F612" s="1">
        <v>45020</v>
      </c>
      <c r="G612" s="2">
        <v>40444980</v>
      </c>
      <c r="H612" s="2">
        <v>-3672820</v>
      </c>
    </row>
    <row r="613" spans="1:8" x14ac:dyDescent="0.3">
      <c r="A613" t="s">
        <v>1775</v>
      </c>
      <c r="B613" t="s">
        <v>1765</v>
      </c>
      <c r="C613" t="s">
        <v>1776</v>
      </c>
      <c r="D613" t="s">
        <v>1777</v>
      </c>
      <c r="E613" s="1">
        <v>45191</v>
      </c>
      <c r="F613" s="1">
        <v>45197</v>
      </c>
      <c r="G613" s="2">
        <v>40462100</v>
      </c>
      <c r="H613" s="2">
        <v>-3658620</v>
      </c>
    </row>
    <row r="614" spans="1:8" x14ac:dyDescent="0.3">
      <c r="A614" t="s">
        <v>1778</v>
      </c>
      <c r="B614" t="s">
        <v>1765</v>
      </c>
      <c r="C614" t="s">
        <v>1776</v>
      </c>
      <c r="D614" t="s">
        <v>1711</v>
      </c>
      <c r="E614" s="1">
        <v>45191</v>
      </c>
      <c r="F614" s="1">
        <v>45197</v>
      </c>
      <c r="G614" s="2">
        <v>40462050</v>
      </c>
      <c r="H614" s="2">
        <v>-3658730</v>
      </c>
    </row>
    <row r="615" spans="1:8" x14ac:dyDescent="0.3">
      <c r="A615" t="s">
        <v>1779</v>
      </c>
      <c r="B615" t="s">
        <v>1780</v>
      </c>
      <c r="C615" t="s">
        <v>1781</v>
      </c>
      <c r="D615" t="s">
        <v>1782</v>
      </c>
      <c r="E615" s="1">
        <v>45183</v>
      </c>
      <c r="F615" s="1">
        <v>45189</v>
      </c>
      <c r="G615" s="2">
        <v>40457420</v>
      </c>
      <c r="H615" s="2">
        <v>-3618190</v>
      </c>
    </row>
    <row r="616" spans="1:8" x14ac:dyDescent="0.3">
      <c r="A616" t="s">
        <v>1783</v>
      </c>
      <c r="B616" t="s">
        <v>1780</v>
      </c>
      <c r="C616" t="s">
        <v>1781</v>
      </c>
      <c r="D616" t="s">
        <v>71</v>
      </c>
      <c r="E616" s="1">
        <v>45183</v>
      </c>
      <c r="F616" s="1">
        <v>45189</v>
      </c>
      <c r="G616" s="2">
        <v>40457540</v>
      </c>
      <c r="H616" s="2">
        <v>-3618320</v>
      </c>
    </row>
    <row r="617" spans="1:8" x14ac:dyDescent="0.3">
      <c r="A617" t="s">
        <v>1784</v>
      </c>
      <c r="B617" t="s">
        <v>1785</v>
      </c>
      <c r="C617" t="s">
        <v>1786</v>
      </c>
      <c r="D617" t="s">
        <v>1787</v>
      </c>
      <c r="E617" s="1">
        <v>45184</v>
      </c>
      <c r="F617" s="1">
        <v>45190</v>
      </c>
      <c r="G617" s="2">
        <v>40460070</v>
      </c>
      <c r="H617" s="2">
        <v>-3628030</v>
      </c>
    </row>
    <row r="618" spans="1:8" x14ac:dyDescent="0.3">
      <c r="A618" t="s">
        <v>1788</v>
      </c>
      <c r="B618" t="s">
        <v>1785</v>
      </c>
      <c r="C618" t="s">
        <v>1786</v>
      </c>
      <c r="D618" t="s">
        <v>1789</v>
      </c>
      <c r="E618" s="1">
        <v>45184</v>
      </c>
      <c r="F618" s="1">
        <v>45190</v>
      </c>
      <c r="G618" s="2">
        <v>40460070</v>
      </c>
      <c r="H618" s="2">
        <v>-3628030</v>
      </c>
    </row>
    <row r="619" spans="1:8" x14ac:dyDescent="0.3">
      <c r="A619" t="s">
        <v>1790</v>
      </c>
      <c r="B619" t="s">
        <v>1791</v>
      </c>
      <c r="C619" t="s">
        <v>1792</v>
      </c>
      <c r="D619" t="s">
        <v>1793</v>
      </c>
      <c r="E619" s="1">
        <v>45184</v>
      </c>
      <c r="F619" s="1">
        <v>45190</v>
      </c>
      <c r="G619" s="2">
        <v>40455980</v>
      </c>
      <c r="H619" s="2">
        <v>-3631000</v>
      </c>
    </row>
    <row r="620" spans="1:8" x14ac:dyDescent="0.3">
      <c r="A620" t="s">
        <v>1794</v>
      </c>
      <c r="B620" t="s">
        <v>1791</v>
      </c>
      <c r="C620" t="s">
        <v>1792</v>
      </c>
      <c r="D620" t="s">
        <v>1795</v>
      </c>
      <c r="E620" s="1">
        <v>45184</v>
      </c>
      <c r="F620" s="1">
        <v>45190</v>
      </c>
      <c r="G620" s="2">
        <v>40455980</v>
      </c>
      <c r="H620" s="2">
        <v>-3631000</v>
      </c>
    </row>
    <row r="621" spans="1:8" x14ac:dyDescent="0.3">
      <c r="A621" t="s">
        <v>1796</v>
      </c>
      <c r="B621" t="s">
        <v>1797</v>
      </c>
      <c r="C621" t="s">
        <v>1798</v>
      </c>
      <c r="D621" t="s">
        <v>1799</v>
      </c>
      <c r="E621" s="1">
        <v>45196</v>
      </c>
      <c r="F621" s="1">
        <v>45202</v>
      </c>
      <c r="G621" s="2">
        <v>40471850</v>
      </c>
      <c r="H621" s="2">
        <v>-3639640</v>
      </c>
    </row>
    <row r="622" spans="1:8" x14ac:dyDescent="0.3">
      <c r="A622" t="s">
        <v>1800</v>
      </c>
      <c r="B622" t="s">
        <v>1797</v>
      </c>
      <c r="C622" t="s">
        <v>1798</v>
      </c>
      <c r="D622" t="s">
        <v>1801</v>
      </c>
      <c r="E622" s="1">
        <v>45196</v>
      </c>
      <c r="F622" s="1">
        <v>45202</v>
      </c>
      <c r="G622" s="2">
        <v>40471850</v>
      </c>
      <c r="H622" s="2">
        <v>-3639640</v>
      </c>
    </row>
    <row r="623" spans="1:8" x14ac:dyDescent="0.3">
      <c r="A623" t="s">
        <v>1802</v>
      </c>
      <c r="B623" t="e" cm="1">
        <f t="array" ref="B623">- Calle MAR CASPIO</f>
        <v>#NAME?</v>
      </c>
      <c r="C623" t="s">
        <v>1803</v>
      </c>
      <c r="D623" t="s">
        <v>1804</v>
      </c>
      <c r="E623" s="1">
        <v>45196</v>
      </c>
      <c r="F623" s="1">
        <v>45202</v>
      </c>
      <c r="G623" s="2">
        <v>40473683</v>
      </c>
      <c r="H623" s="2">
        <v>-3646817</v>
      </c>
    </row>
    <row r="624" spans="1:8" x14ac:dyDescent="0.3">
      <c r="A624" t="s">
        <v>1805</v>
      </c>
      <c r="B624" t="e" cm="1">
        <f t="array" ref="B624">- Calle MAR CASPIO</f>
        <v>#NAME?</v>
      </c>
      <c r="C624" t="s">
        <v>1803</v>
      </c>
      <c r="D624" t="s">
        <v>1806</v>
      </c>
      <c r="E624" s="1">
        <v>45196</v>
      </c>
      <c r="F624" s="1">
        <v>45202</v>
      </c>
      <c r="G624" s="2">
        <v>40473683</v>
      </c>
      <c r="H624" s="2">
        <v>-3646817</v>
      </c>
    </row>
    <row r="625" spans="1:8" x14ac:dyDescent="0.3">
      <c r="A625" t="s">
        <v>1807</v>
      </c>
      <c r="B625" t="s">
        <v>1808</v>
      </c>
      <c r="C625" t="s">
        <v>1809</v>
      </c>
      <c r="D625" t="s">
        <v>1810</v>
      </c>
      <c r="E625" s="1">
        <v>45196</v>
      </c>
      <c r="F625" s="1">
        <v>45202</v>
      </c>
      <c r="G625" s="2">
        <v>40475130</v>
      </c>
      <c r="H625" s="2">
        <v>-3645900</v>
      </c>
    </row>
    <row r="626" spans="1:8" x14ac:dyDescent="0.3">
      <c r="A626" t="s">
        <v>1811</v>
      </c>
      <c r="B626" t="s">
        <v>1808</v>
      </c>
      <c r="C626" t="s">
        <v>1809</v>
      </c>
      <c r="D626" t="s">
        <v>1812</v>
      </c>
      <c r="E626" s="1">
        <v>45196</v>
      </c>
      <c r="F626" s="1">
        <v>45202</v>
      </c>
      <c r="G626" s="2">
        <v>40475130</v>
      </c>
      <c r="H626" s="2">
        <v>-3645900</v>
      </c>
    </row>
    <row r="627" spans="1:8" x14ac:dyDescent="0.3">
      <c r="A627" t="s">
        <v>1813</v>
      </c>
      <c r="B627" t="s">
        <v>1814</v>
      </c>
      <c r="C627" t="s">
        <v>1815</v>
      </c>
      <c r="D627" t="s">
        <v>1555</v>
      </c>
      <c r="E627" s="1">
        <v>45013</v>
      </c>
      <c r="F627" s="1">
        <v>45019</v>
      </c>
      <c r="G627" s="2">
        <v>40450800</v>
      </c>
      <c r="H627" s="2">
        <v>-3674530</v>
      </c>
    </row>
    <row r="628" spans="1:8" x14ac:dyDescent="0.3">
      <c r="A628" t="s">
        <v>1816</v>
      </c>
      <c r="B628" t="s">
        <v>1817</v>
      </c>
      <c r="C628" t="s">
        <v>1818</v>
      </c>
      <c r="D628" t="s">
        <v>1819</v>
      </c>
      <c r="E628" s="1">
        <v>44966</v>
      </c>
      <c r="F628" s="1">
        <v>44972</v>
      </c>
      <c r="G628" s="2">
        <v>40475690</v>
      </c>
      <c r="H628" s="2">
        <v>-3709410</v>
      </c>
    </row>
    <row r="629" spans="1:8" x14ac:dyDescent="0.3">
      <c r="A629" t="s">
        <v>1820</v>
      </c>
      <c r="B629" t="s">
        <v>1817</v>
      </c>
      <c r="C629" t="s">
        <v>1818</v>
      </c>
      <c r="D629" t="s">
        <v>1821</v>
      </c>
      <c r="E629" s="1">
        <v>44966</v>
      </c>
      <c r="F629" s="1">
        <v>44972</v>
      </c>
      <c r="G629" s="2">
        <v>40475690</v>
      </c>
      <c r="H629" s="2">
        <v>-3709410</v>
      </c>
    </row>
    <row r="630" spans="1:8" x14ac:dyDescent="0.3">
      <c r="A630" t="s">
        <v>1822</v>
      </c>
      <c r="B630" t="s">
        <v>1823</v>
      </c>
      <c r="C630" t="s">
        <v>985</v>
      </c>
      <c r="D630" t="s">
        <v>1591</v>
      </c>
      <c r="E630" s="1">
        <v>44974</v>
      </c>
      <c r="F630" s="1">
        <v>44980</v>
      </c>
      <c r="G630" s="2">
        <v>40476950</v>
      </c>
      <c r="H630" s="2">
        <v>-3690340</v>
      </c>
    </row>
    <row r="631" spans="1:8" x14ac:dyDescent="0.3">
      <c r="A631" t="s">
        <v>1824</v>
      </c>
      <c r="B631" t="s">
        <v>1823</v>
      </c>
      <c r="C631" t="s">
        <v>985</v>
      </c>
      <c r="D631" t="s">
        <v>986</v>
      </c>
      <c r="E631" s="1">
        <v>44974</v>
      </c>
      <c r="F631" s="1">
        <v>44980</v>
      </c>
      <c r="G631" s="2">
        <v>40476840</v>
      </c>
      <c r="H631" s="2">
        <v>-3690540</v>
      </c>
    </row>
    <row r="632" spans="1:8" x14ac:dyDescent="0.3">
      <c r="A632" t="s">
        <v>1825</v>
      </c>
      <c r="B632" t="s">
        <v>1826</v>
      </c>
      <c r="C632" t="s">
        <v>1827</v>
      </c>
      <c r="D632" t="s">
        <v>1828</v>
      </c>
      <c r="E632" s="1">
        <v>45189</v>
      </c>
      <c r="F632" s="1">
        <v>45195</v>
      </c>
      <c r="G632" s="2">
        <v>40457150</v>
      </c>
      <c r="H632" s="2">
        <v>-3648240</v>
      </c>
    </row>
    <row r="633" spans="1:8" x14ac:dyDescent="0.3">
      <c r="A633" t="s">
        <v>1829</v>
      </c>
      <c r="B633" t="s">
        <v>1826</v>
      </c>
      <c r="C633" t="s">
        <v>1827</v>
      </c>
      <c r="D633" t="s">
        <v>1830</v>
      </c>
      <c r="E633" s="1">
        <v>45188</v>
      </c>
      <c r="F633" s="1">
        <v>45194</v>
      </c>
      <c r="G633" s="2">
        <v>40457150</v>
      </c>
      <c r="H633" s="2">
        <v>-3648240</v>
      </c>
    </row>
    <row r="634" spans="1:8" x14ac:dyDescent="0.3">
      <c r="A634" t="s">
        <v>1831</v>
      </c>
      <c r="B634" t="s">
        <v>1832</v>
      </c>
      <c r="C634" t="s">
        <v>1833</v>
      </c>
      <c r="D634" t="s">
        <v>1834</v>
      </c>
      <c r="E634" s="1">
        <v>44995</v>
      </c>
      <c r="F634" s="1">
        <v>45001</v>
      </c>
      <c r="G634" s="2">
        <v>40458470</v>
      </c>
      <c r="H634" s="2">
        <v>-3710890</v>
      </c>
    </row>
    <row r="635" spans="1:8" x14ac:dyDescent="0.3">
      <c r="A635" t="s">
        <v>1835</v>
      </c>
      <c r="B635" t="s">
        <v>1832</v>
      </c>
      <c r="C635" t="s">
        <v>1836</v>
      </c>
      <c r="D635" t="s">
        <v>1837</v>
      </c>
      <c r="E635" s="1">
        <v>44995</v>
      </c>
      <c r="F635" s="1">
        <v>45001</v>
      </c>
      <c r="G635" s="2">
        <v>40458440</v>
      </c>
      <c r="H635" s="2">
        <v>-3710920</v>
      </c>
    </row>
    <row r="636" spans="1:8" x14ac:dyDescent="0.3">
      <c r="A636" t="s">
        <v>1838</v>
      </c>
      <c r="B636" t="s">
        <v>1035</v>
      </c>
      <c r="C636" t="s">
        <v>1839</v>
      </c>
      <c r="D636" t="s">
        <v>1840</v>
      </c>
      <c r="E636" s="1">
        <v>45007</v>
      </c>
      <c r="F636" s="1">
        <v>45013</v>
      </c>
      <c r="G636" s="2">
        <v>40448200</v>
      </c>
      <c r="H636" s="2">
        <v>-3695230</v>
      </c>
    </row>
    <row r="637" spans="1:8" x14ac:dyDescent="0.3">
      <c r="A637" t="s">
        <v>1841</v>
      </c>
      <c r="B637" t="s">
        <v>1035</v>
      </c>
      <c r="C637" t="s">
        <v>1839</v>
      </c>
      <c r="D637" t="s">
        <v>1842</v>
      </c>
      <c r="E637" s="1">
        <v>45007</v>
      </c>
      <c r="F637" s="1">
        <v>45013</v>
      </c>
      <c r="G637" s="2">
        <v>40448350</v>
      </c>
      <c r="H637" s="2">
        <v>-3695330</v>
      </c>
    </row>
    <row r="638" spans="1:8" x14ac:dyDescent="0.3">
      <c r="A638" t="s">
        <v>1843</v>
      </c>
      <c r="B638" t="s">
        <v>1844</v>
      </c>
      <c r="C638" t="s">
        <v>1845</v>
      </c>
      <c r="D638" t="s">
        <v>1846</v>
      </c>
      <c r="E638" s="1">
        <v>45015</v>
      </c>
      <c r="F638" s="1">
        <v>45021</v>
      </c>
      <c r="G638" s="2">
        <v>40452040</v>
      </c>
      <c r="H638" s="2">
        <v>-3665630</v>
      </c>
    </row>
    <row r="639" spans="1:8" x14ac:dyDescent="0.3">
      <c r="A639" t="s">
        <v>1847</v>
      </c>
      <c r="B639" t="s">
        <v>1844</v>
      </c>
      <c r="C639" t="s">
        <v>1845</v>
      </c>
      <c r="D639" t="s">
        <v>1555</v>
      </c>
      <c r="E639" s="1">
        <v>45015</v>
      </c>
      <c r="F639" s="1">
        <v>45021</v>
      </c>
      <c r="G639" s="2">
        <v>40452040</v>
      </c>
      <c r="H639" s="2">
        <v>-3665630</v>
      </c>
    </row>
    <row r="640" spans="1:8" x14ac:dyDescent="0.3">
      <c r="A640" t="s">
        <v>1848</v>
      </c>
      <c r="B640" t="s">
        <v>1849</v>
      </c>
      <c r="C640" t="s">
        <v>1850</v>
      </c>
      <c r="D640" t="s">
        <v>1851</v>
      </c>
      <c r="E640" s="1">
        <v>44980</v>
      </c>
      <c r="F640" s="1">
        <v>44986</v>
      </c>
      <c r="G640" s="2">
        <v>40457060</v>
      </c>
      <c r="H640" s="2">
        <v>-3686180</v>
      </c>
    </row>
    <row r="641" spans="1:8" x14ac:dyDescent="0.3">
      <c r="A641" t="s">
        <v>1852</v>
      </c>
      <c r="B641" t="s">
        <v>1849</v>
      </c>
      <c r="C641" t="s">
        <v>1850</v>
      </c>
      <c r="D641" t="s">
        <v>1853</v>
      </c>
      <c r="E641" s="1">
        <v>45008</v>
      </c>
      <c r="F641" s="1">
        <v>45014</v>
      </c>
      <c r="G641" s="2">
        <v>40456900</v>
      </c>
      <c r="H641" s="2">
        <v>-3686120</v>
      </c>
    </row>
    <row r="642" spans="1:8" x14ac:dyDescent="0.3">
      <c r="A642" t="s">
        <v>1854</v>
      </c>
      <c r="B642" t="s">
        <v>1855</v>
      </c>
      <c r="C642" t="s">
        <v>1856</v>
      </c>
      <c r="D642" t="s">
        <v>1857</v>
      </c>
      <c r="E642" s="1">
        <v>45021</v>
      </c>
      <c r="F642" s="1">
        <v>45027</v>
      </c>
      <c r="G642" s="2">
        <v>40440830</v>
      </c>
      <c r="H642" s="2">
        <v>-3659680</v>
      </c>
    </row>
    <row r="643" spans="1:8" x14ac:dyDescent="0.3">
      <c r="A643" t="s">
        <v>1858</v>
      </c>
      <c r="B643" t="s">
        <v>1855</v>
      </c>
      <c r="C643" t="s">
        <v>1856</v>
      </c>
      <c r="D643" t="s">
        <v>1859</v>
      </c>
      <c r="E643" s="1">
        <v>45021</v>
      </c>
      <c r="F643" s="1">
        <v>45027</v>
      </c>
      <c r="G643" s="2">
        <v>40440780</v>
      </c>
      <c r="H643" s="2">
        <v>-3659960</v>
      </c>
    </row>
    <row r="644" spans="1:8" x14ac:dyDescent="0.3">
      <c r="A644" t="s">
        <v>1860</v>
      </c>
      <c r="B644" t="s">
        <v>1861</v>
      </c>
      <c r="C644" t="s">
        <v>1862</v>
      </c>
      <c r="D644" t="s">
        <v>1863</v>
      </c>
      <c r="E644" s="1">
        <v>45014</v>
      </c>
      <c r="F644" s="1">
        <v>45020</v>
      </c>
      <c r="G644" s="2">
        <v>40449060</v>
      </c>
      <c r="H644" s="2">
        <v>-3671590</v>
      </c>
    </row>
    <row r="645" spans="1:8" x14ac:dyDescent="0.3">
      <c r="A645" t="s">
        <v>1864</v>
      </c>
      <c r="B645" t="s">
        <v>1865</v>
      </c>
      <c r="C645" t="s">
        <v>1866</v>
      </c>
      <c r="D645" t="s">
        <v>1867</v>
      </c>
      <c r="E645" s="1">
        <v>45014</v>
      </c>
      <c r="F645" s="1">
        <v>45020</v>
      </c>
      <c r="G645" s="2">
        <v>40448270</v>
      </c>
      <c r="H645" s="2">
        <v>-3678120</v>
      </c>
    </row>
    <row r="646" spans="1:8" x14ac:dyDescent="0.3">
      <c r="A646" t="s">
        <v>1868</v>
      </c>
      <c r="B646" t="s">
        <v>1865</v>
      </c>
      <c r="C646" t="s">
        <v>1866</v>
      </c>
      <c r="D646" t="s">
        <v>1869</v>
      </c>
      <c r="E646" s="1">
        <v>45014</v>
      </c>
      <c r="F646" s="1">
        <v>45020</v>
      </c>
      <c r="G646" s="2">
        <v>40448310</v>
      </c>
      <c r="H646" s="2">
        <v>-3678140</v>
      </c>
    </row>
    <row r="647" spans="1:8" x14ac:dyDescent="0.3">
      <c r="A647" t="s">
        <v>1870</v>
      </c>
      <c r="B647" t="e" cm="1">
        <f t="array" ref="B647">- Calle PUENTECESURES</f>
        <v>#NAME?</v>
      </c>
      <c r="C647" t="s">
        <v>1871</v>
      </c>
      <c r="D647" t="s">
        <v>663</v>
      </c>
      <c r="E647" s="1">
        <v>44973</v>
      </c>
      <c r="F647" s="1">
        <v>44979</v>
      </c>
      <c r="G647" s="2">
        <v>40478200</v>
      </c>
      <c r="H647" s="2">
        <v>-3696820</v>
      </c>
    </row>
    <row r="648" spans="1:8" x14ac:dyDescent="0.3">
      <c r="A648" t="s">
        <v>1872</v>
      </c>
      <c r="B648" t="e" cm="1">
        <f t="array" ref="B648">- Calle PUENTECESURES</f>
        <v>#NAME?</v>
      </c>
      <c r="C648" t="s">
        <v>1871</v>
      </c>
      <c r="D648" t="s">
        <v>661</v>
      </c>
      <c r="E648" s="1">
        <v>44973</v>
      </c>
      <c r="F648" s="1">
        <v>44979</v>
      </c>
      <c r="G648" s="2">
        <v>40478200</v>
      </c>
      <c r="H648" s="2">
        <v>-3696820</v>
      </c>
    </row>
    <row r="649" spans="1:8" x14ac:dyDescent="0.3">
      <c r="A649" t="s">
        <v>1873</v>
      </c>
      <c r="B649" t="s">
        <v>1874</v>
      </c>
      <c r="C649" t="s">
        <v>1875</v>
      </c>
      <c r="D649" t="s">
        <v>1876</v>
      </c>
      <c r="E649" s="1">
        <v>45013</v>
      </c>
      <c r="F649" s="1">
        <v>45019</v>
      </c>
      <c r="G649" s="2">
        <v>40451640</v>
      </c>
      <c r="H649" s="2">
        <v>-3675480</v>
      </c>
    </row>
    <row r="650" spans="1:8" x14ac:dyDescent="0.3">
      <c r="A650" t="s">
        <v>1877</v>
      </c>
      <c r="B650" t="s">
        <v>1874</v>
      </c>
      <c r="C650" t="s">
        <v>1875</v>
      </c>
      <c r="D650" t="s">
        <v>1878</v>
      </c>
      <c r="E650" s="1">
        <v>45013</v>
      </c>
      <c r="F650" s="1">
        <v>45019</v>
      </c>
      <c r="G650" s="2">
        <v>40451530</v>
      </c>
      <c r="H650" s="2">
        <v>-3675710</v>
      </c>
    </row>
    <row r="651" spans="1:8" x14ac:dyDescent="0.3">
      <c r="A651" t="s">
        <v>1879</v>
      </c>
      <c r="B651" t="s">
        <v>1880</v>
      </c>
      <c r="C651" t="s">
        <v>1881</v>
      </c>
      <c r="D651" t="s">
        <v>1882</v>
      </c>
      <c r="E651" s="1">
        <v>45195</v>
      </c>
      <c r="F651" s="1">
        <v>45201</v>
      </c>
      <c r="G651" s="2">
        <v>40468530</v>
      </c>
      <c r="H651" s="2">
        <v>-3626290</v>
      </c>
    </row>
    <row r="652" spans="1:8" x14ac:dyDescent="0.3">
      <c r="A652" t="s">
        <v>1883</v>
      </c>
      <c r="B652" t="s">
        <v>1884</v>
      </c>
      <c r="C652" t="s">
        <v>1885</v>
      </c>
      <c r="D652" t="s">
        <v>1886</v>
      </c>
      <c r="E652" s="1">
        <v>45195</v>
      </c>
      <c r="F652" s="1">
        <v>45201</v>
      </c>
      <c r="G652" s="2">
        <v>40468622</v>
      </c>
      <c r="H652" s="2">
        <v>-3624938</v>
      </c>
    </row>
    <row r="653" spans="1:8" x14ac:dyDescent="0.3">
      <c r="A653" t="s">
        <v>1887</v>
      </c>
      <c r="B653" t="s">
        <v>1888</v>
      </c>
      <c r="C653" t="s">
        <v>1889</v>
      </c>
      <c r="D653" t="s">
        <v>1890</v>
      </c>
      <c r="E653" s="1">
        <v>45198</v>
      </c>
      <c r="F653" s="1">
        <v>45204</v>
      </c>
      <c r="G653" s="2">
        <v>40472200</v>
      </c>
      <c r="H653" s="2">
        <v>-3661900</v>
      </c>
    </row>
    <row r="654" spans="1:8" x14ac:dyDescent="0.3">
      <c r="A654" t="s">
        <v>1891</v>
      </c>
      <c r="B654" t="s">
        <v>1892</v>
      </c>
      <c r="C654" t="s">
        <v>1889</v>
      </c>
      <c r="D654" t="s">
        <v>1893</v>
      </c>
      <c r="E654" s="1">
        <v>45198</v>
      </c>
      <c r="F654" s="1">
        <v>45204</v>
      </c>
      <c r="G654" s="2">
        <v>40472310</v>
      </c>
      <c r="H654" s="2">
        <v>-3661940</v>
      </c>
    </row>
    <row r="655" spans="1:8" x14ac:dyDescent="0.3">
      <c r="A655" t="s">
        <v>1894</v>
      </c>
      <c r="B655" t="s">
        <v>1895</v>
      </c>
      <c r="C655" t="s">
        <v>1896</v>
      </c>
      <c r="D655" t="s">
        <v>1897</v>
      </c>
      <c r="E655" s="1">
        <v>45019</v>
      </c>
      <c r="F655" s="1">
        <v>45025</v>
      </c>
      <c r="G655" s="2">
        <v>40450920</v>
      </c>
      <c r="H655" s="2">
        <v>-3684120</v>
      </c>
    </row>
    <row r="656" spans="1:8" x14ac:dyDescent="0.3">
      <c r="A656" t="s">
        <v>1898</v>
      </c>
      <c r="B656" t="s">
        <v>1899</v>
      </c>
      <c r="C656" t="s">
        <v>1900</v>
      </c>
      <c r="D656" t="s">
        <v>1901</v>
      </c>
      <c r="E656" s="1">
        <v>45013</v>
      </c>
      <c r="F656" s="1">
        <v>45019</v>
      </c>
      <c r="G656" s="2">
        <v>40454500</v>
      </c>
      <c r="H656" s="2">
        <v>-3677810</v>
      </c>
    </row>
    <row r="657" spans="1:8" x14ac:dyDescent="0.3">
      <c r="A657" t="s">
        <v>1902</v>
      </c>
      <c r="B657" t="s">
        <v>1899</v>
      </c>
      <c r="C657" t="s">
        <v>1900</v>
      </c>
      <c r="D657" t="s">
        <v>1903</v>
      </c>
      <c r="E657" s="1">
        <v>45013</v>
      </c>
      <c r="F657" s="1">
        <v>45019</v>
      </c>
      <c r="G657" s="2">
        <v>40454290</v>
      </c>
      <c r="H657" s="2">
        <v>-3677730</v>
      </c>
    </row>
    <row r="658" spans="1:8" x14ac:dyDescent="0.3">
      <c r="A658" t="s">
        <v>1904</v>
      </c>
      <c r="B658" t="s">
        <v>1899</v>
      </c>
      <c r="C658" t="s">
        <v>1905</v>
      </c>
      <c r="D658" t="s">
        <v>1906</v>
      </c>
      <c r="E658" s="1">
        <v>45020</v>
      </c>
      <c r="F658" s="1">
        <v>45026</v>
      </c>
      <c r="G658" s="2">
        <v>40451030</v>
      </c>
      <c r="H658" s="2">
        <v>-3682070</v>
      </c>
    </row>
    <row r="659" spans="1:8" x14ac:dyDescent="0.3">
      <c r="A659" t="s">
        <v>1907</v>
      </c>
      <c r="B659" t="s">
        <v>1899</v>
      </c>
      <c r="C659" t="s">
        <v>1905</v>
      </c>
      <c r="D659" t="s">
        <v>1908</v>
      </c>
      <c r="E659" s="1">
        <v>45020</v>
      </c>
      <c r="F659" s="1">
        <v>45026</v>
      </c>
      <c r="G659" s="2">
        <v>40450920</v>
      </c>
      <c r="H659" s="2">
        <v>-3681970</v>
      </c>
    </row>
    <row r="660" spans="1:8" x14ac:dyDescent="0.3">
      <c r="A660" t="s">
        <v>1909</v>
      </c>
      <c r="B660" t="s">
        <v>1899</v>
      </c>
      <c r="C660" t="s">
        <v>1910</v>
      </c>
      <c r="D660" t="s">
        <v>1911</v>
      </c>
      <c r="E660" s="1">
        <v>45020</v>
      </c>
      <c r="F660" s="1">
        <v>45026</v>
      </c>
      <c r="G660" s="2">
        <v>40442420</v>
      </c>
      <c r="H660" s="2">
        <v>-3685980</v>
      </c>
    </row>
    <row r="661" spans="1:8" x14ac:dyDescent="0.3">
      <c r="A661" t="s">
        <v>1912</v>
      </c>
      <c r="B661" t="s">
        <v>1913</v>
      </c>
      <c r="C661" t="s">
        <v>1914</v>
      </c>
      <c r="D661" t="s">
        <v>71</v>
      </c>
      <c r="E661" s="1">
        <v>45184</v>
      </c>
      <c r="F661" s="1">
        <v>45190</v>
      </c>
      <c r="G661" s="2">
        <v>40462950</v>
      </c>
      <c r="H661" s="2">
        <v>-3621800</v>
      </c>
    </row>
    <row r="662" spans="1:8" x14ac:dyDescent="0.3">
      <c r="A662" t="s">
        <v>1915</v>
      </c>
      <c r="B662" t="s">
        <v>1913</v>
      </c>
      <c r="C662" t="s">
        <v>1914</v>
      </c>
      <c r="D662" t="s">
        <v>1916</v>
      </c>
      <c r="E662" s="1">
        <v>45184</v>
      </c>
      <c r="F662" s="1">
        <v>45190</v>
      </c>
      <c r="G662" s="2">
        <v>40462950</v>
      </c>
      <c r="H662" s="2">
        <v>-3621800</v>
      </c>
    </row>
    <row r="663" spans="1:8" x14ac:dyDescent="0.3">
      <c r="A663" t="s">
        <v>1917</v>
      </c>
      <c r="B663" t="s">
        <v>1913</v>
      </c>
      <c r="C663" t="s">
        <v>1918</v>
      </c>
      <c r="D663" t="s">
        <v>1919</v>
      </c>
      <c r="E663" s="1">
        <v>45188</v>
      </c>
      <c r="F663" s="1">
        <v>45194</v>
      </c>
      <c r="G663" s="2">
        <v>40458040</v>
      </c>
      <c r="H663" s="2">
        <v>-3643840</v>
      </c>
    </row>
    <row r="664" spans="1:8" x14ac:dyDescent="0.3">
      <c r="A664" t="s">
        <v>1920</v>
      </c>
      <c r="B664" t="s">
        <v>1913</v>
      </c>
      <c r="C664" t="s">
        <v>1918</v>
      </c>
      <c r="D664" t="s">
        <v>1921</v>
      </c>
      <c r="E664" s="1">
        <v>45188</v>
      </c>
      <c r="F664" s="1">
        <v>45194</v>
      </c>
      <c r="G664" s="2">
        <v>40458040</v>
      </c>
      <c r="H664" s="2">
        <v>-3643840</v>
      </c>
    </row>
    <row r="665" spans="1:8" x14ac:dyDescent="0.3">
      <c r="A665" t="s">
        <v>1922</v>
      </c>
      <c r="B665" t="s">
        <v>1923</v>
      </c>
      <c r="C665" t="s">
        <v>1924</v>
      </c>
      <c r="D665" t="s">
        <v>1925</v>
      </c>
      <c r="E665" s="1">
        <v>45072</v>
      </c>
      <c r="F665" s="1">
        <v>45078</v>
      </c>
      <c r="G665" s="2">
        <v>40431940</v>
      </c>
      <c r="H665" s="2">
        <v>-3669510</v>
      </c>
    </row>
    <row r="666" spans="1:8" x14ac:dyDescent="0.3">
      <c r="A666" t="s">
        <v>1926</v>
      </c>
      <c r="B666" t="s">
        <v>1385</v>
      </c>
      <c r="C666" t="s">
        <v>1927</v>
      </c>
      <c r="D666" t="s">
        <v>1576</v>
      </c>
      <c r="E666" s="1">
        <v>45189</v>
      </c>
      <c r="F666" s="1">
        <v>45195</v>
      </c>
      <c r="G666" s="2">
        <v>40454830</v>
      </c>
      <c r="H666" s="2">
        <v>-3660710</v>
      </c>
    </row>
    <row r="667" spans="1:8" x14ac:dyDescent="0.3">
      <c r="A667" t="s">
        <v>1928</v>
      </c>
      <c r="B667" t="s">
        <v>1385</v>
      </c>
      <c r="C667" t="s">
        <v>1927</v>
      </c>
      <c r="D667" t="s">
        <v>1929</v>
      </c>
      <c r="E667" s="1">
        <v>45189</v>
      </c>
      <c r="F667" s="1">
        <v>45195</v>
      </c>
      <c r="G667" s="2">
        <v>40454840</v>
      </c>
      <c r="H667" s="2">
        <v>-3660630</v>
      </c>
    </row>
    <row r="668" spans="1:8" x14ac:dyDescent="0.3">
      <c r="A668" t="s">
        <v>1930</v>
      </c>
      <c r="B668" t="s">
        <v>1931</v>
      </c>
      <c r="C668" t="s">
        <v>1932</v>
      </c>
      <c r="D668" t="s">
        <v>1933</v>
      </c>
      <c r="E668" s="1">
        <v>45015</v>
      </c>
      <c r="F668" s="1">
        <v>45021</v>
      </c>
      <c r="G668" s="2">
        <v>40455370</v>
      </c>
      <c r="H668" s="2">
        <v>-3672200</v>
      </c>
    </row>
    <row r="669" spans="1:8" x14ac:dyDescent="0.3">
      <c r="A669" t="s">
        <v>1934</v>
      </c>
      <c r="B669" t="s">
        <v>1931</v>
      </c>
      <c r="C669" t="s">
        <v>1932</v>
      </c>
      <c r="D669" t="s">
        <v>1935</v>
      </c>
      <c r="E669" s="1">
        <v>45015</v>
      </c>
      <c r="F669" s="1">
        <v>45021</v>
      </c>
      <c r="G669" s="2">
        <v>40455370</v>
      </c>
      <c r="H669" s="2">
        <v>-3672200</v>
      </c>
    </row>
    <row r="670" spans="1:8" x14ac:dyDescent="0.3">
      <c r="A670" t="s">
        <v>1936</v>
      </c>
      <c r="B670" t="s">
        <v>1937</v>
      </c>
      <c r="C670" t="s">
        <v>1938</v>
      </c>
      <c r="D670" t="s">
        <v>1901</v>
      </c>
      <c r="E670" s="1">
        <v>45019</v>
      </c>
      <c r="F670" s="1">
        <v>45025</v>
      </c>
      <c r="G670" s="2">
        <v>40444010</v>
      </c>
      <c r="H670" s="2">
        <v>-3682400</v>
      </c>
    </row>
    <row r="671" spans="1:8" x14ac:dyDescent="0.3">
      <c r="A671" t="s">
        <v>1939</v>
      </c>
      <c r="B671" t="s">
        <v>1940</v>
      </c>
      <c r="C671" t="s">
        <v>1941</v>
      </c>
      <c r="D671" t="s">
        <v>1942</v>
      </c>
      <c r="E671" s="1">
        <v>45212</v>
      </c>
      <c r="F671" s="1">
        <v>45218</v>
      </c>
      <c r="G671" s="2">
        <v>40373109</v>
      </c>
      <c r="H671" s="2">
        <v>-3715630</v>
      </c>
    </row>
    <row r="672" spans="1:8" x14ac:dyDescent="0.3">
      <c r="A672" t="s">
        <v>1943</v>
      </c>
      <c r="B672" t="s">
        <v>1944</v>
      </c>
      <c r="C672" t="s">
        <v>1945</v>
      </c>
      <c r="D672" t="s">
        <v>1946</v>
      </c>
      <c r="E672" s="1">
        <v>45216</v>
      </c>
      <c r="F672" s="1">
        <v>45222</v>
      </c>
      <c r="G672" s="2">
        <v>40435374</v>
      </c>
      <c r="H672" s="2">
        <v>-3671956</v>
      </c>
    </row>
    <row r="673" spans="1:8" x14ac:dyDescent="0.3">
      <c r="A673" t="s">
        <v>1947</v>
      </c>
      <c r="B673" t="s">
        <v>1944</v>
      </c>
      <c r="C673" t="s">
        <v>1948</v>
      </c>
      <c r="D673" t="s">
        <v>1949</v>
      </c>
      <c r="E673" s="1">
        <v>45216</v>
      </c>
      <c r="F673" s="1">
        <v>45222</v>
      </c>
      <c r="G673" s="2">
        <v>40435282</v>
      </c>
      <c r="H673" s="2">
        <v>-3672052</v>
      </c>
    </row>
    <row r="674" spans="1:8" x14ac:dyDescent="0.3">
      <c r="A674" t="s">
        <v>1950</v>
      </c>
      <c r="B674" t="s">
        <v>1944</v>
      </c>
      <c r="C674" t="s">
        <v>1951</v>
      </c>
      <c r="D674" t="s">
        <v>1952</v>
      </c>
      <c r="E674" s="1">
        <v>45216</v>
      </c>
      <c r="F674" s="1">
        <v>45222</v>
      </c>
      <c r="G674" s="2">
        <v>40434733</v>
      </c>
      <c r="H674" s="2">
        <v>-3672758</v>
      </c>
    </row>
    <row r="675" spans="1:8" x14ac:dyDescent="0.3">
      <c r="A675" t="s">
        <v>1953</v>
      </c>
      <c r="B675" t="s">
        <v>1954</v>
      </c>
      <c r="C675" t="s">
        <v>1955</v>
      </c>
      <c r="D675" t="s">
        <v>1956</v>
      </c>
      <c r="E675" s="1">
        <v>45216</v>
      </c>
      <c r="F675" s="1">
        <v>45222</v>
      </c>
      <c r="G675" s="2">
        <v>40435781</v>
      </c>
      <c r="H675" s="2">
        <v>-3672625</v>
      </c>
    </row>
    <row r="676" spans="1:8" x14ac:dyDescent="0.3">
      <c r="A676" t="s">
        <v>1957</v>
      </c>
      <c r="B676" t="s">
        <v>1954</v>
      </c>
      <c r="C676" t="s">
        <v>1958</v>
      </c>
      <c r="D676" t="s">
        <v>1959</v>
      </c>
      <c r="E676" s="1">
        <v>45216</v>
      </c>
      <c r="F676" s="1">
        <v>45222</v>
      </c>
      <c r="G676" s="2">
        <v>40434949</v>
      </c>
      <c r="H676" s="2">
        <v>-3671510</v>
      </c>
    </row>
    <row r="677" spans="1:8" x14ac:dyDescent="0.3">
      <c r="A677" t="s">
        <v>1960</v>
      </c>
      <c r="B677" t="s">
        <v>1961</v>
      </c>
      <c r="C677" t="s">
        <v>1962</v>
      </c>
      <c r="D677" t="s">
        <v>1963</v>
      </c>
      <c r="E677" s="1">
        <v>45216</v>
      </c>
      <c r="F677" s="1">
        <v>45222</v>
      </c>
      <c r="G677" s="2">
        <v>40435508</v>
      </c>
      <c r="H677" s="2">
        <v>-3672873</v>
      </c>
    </row>
    <row r="678" spans="1:8" x14ac:dyDescent="0.3">
      <c r="A678" t="s">
        <v>1964</v>
      </c>
      <c r="B678" t="s">
        <v>1965</v>
      </c>
      <c r="C678" t="s">
        <v>1966</v>
      </c>
      <c r="D678" t="s">
        <v>1967</v>
      </c>
      <c r="E678" s="1">
        <v>45223</v>
      </c>
      <c r="F678" s="1">
        <v>45229</v>
      </c>
      <c r="G678" s="2">
        <v>40426657</v>
      </c>
      <c r="H678" s="2">
        <v>-3665397</v>
      </c>
    </row>
    <row r="679" spans="1:8" x14ac:dyDescent="0.3">
      <c r="A679" t="s">
        <v>1968</v>
      </c>
      <c r="B679" t="s">
        <v>1969</v>
      </c>
      <c r="C679" t="s">
        <v>1970</v>
      </c>
      <c r="D679" t="s">
        <v>1971</v>
      </c>
      <c r="E679" s="1">
        <v>45223</v>
      </c>
      <c r="F679" s="1">
        <v>45229</v>
      </c>
      <c r="G679" s="2">
        <v>40426585</v>
      </c>
      <c r="H679" s="2">
        <v>-3665012</v>
      </c>
    </row>
    <row r="680" spans="1:8" x14ac:dyDescent="0.3">
      <c r="A680" t="s">
        <v>1972</v>
      </c>
      <c r="B680" t="s">
        <v>1973</v>
      </c>
      <c r="C680" t="s">
        <v>1974</v>
      </c>
      <c r="D680" t="s">
        <v>1975</v>
      </c>
      <c r="E680" s="1">
        <v>45223</v>
      </c>
      <c r="F680" s="1">
        <v>45229</v>
      </c>
      <c r="G680" s="2">
        <v>40426925</v>
      </c>
      <c r="H680" s="2">
        <v>-3665541</v>
      </c>
    </row>
    <row r="681" spans="1:8" x14ac:dyDescent="0.3">
      <c r="A681" t="s">
        <v>1976</v>
      </c>
      <c r="B681" t="s">
        <v>1977</v>
      </c>
      <c r="C681" t="s">
        <v>1978</v>
      </c>
      <c r="D681" t="s">
        <v>1979</v>
      </c>
      <c r="E681" s="1">
        <v>44959</v>
      </c>
      <c r="F681" s="1">
        <v>44965</v>
      </c>
      <c r="G681" s="2">
        <v>40463183</v>
      </c>
      <c r="H681" s="2">
        <v>-3795883</v>
      </c>
    </row>
    <row r="682" spans="1:8" x14ac:dyDescent="0.3">
      <c r="A682" t="s">
        <v>1980</v>
      </c>
      <c r="B682" t="s">
        <v>1981</v>
      </c>
      <c r="C682" t="s">
        <v>1982</v>
      </c>
      <c r="D682" t="s">
        <v>1983</v>
      </c>
      <c r="E682" s="1">
        <v>45244</v>
      </c>
      <c r="F682" s="1">
        <v>45250</v>
      </c>
      <c r="G682" s="2">
        <v>40382940</v>
      </c>
      <c r="H682" s="2">
        <v>-3725580</v>
      </c>
    </row>
    <row r="683" spans="1:8" x14ac:dyDescent="0.3">
      <c r="A683" t="s">
        <v>1984</v>
      </c>
      <c r="B683" t="s">
        <v>1981</v>
      </c>
      <c r="C683" t="s">
        <v>1982</v>
      </c>
      <c r="D683" t="s">
        <v>1985</v>
      </c>
      <c r="E683" s="1">
        <v>45244</v>
      </c>
      <c r="F683" s="1">
        <v>45250</v>
      </c>
      <c r="G683" s="2">
        <v>40382940</v>
      </c>
      <c r="H683" s="2">
        <v>-3725580</v>
      </c>
    </row>
    <row r="684" spans="1:8" x14ac:dyDescent="0.3">
      <c r="A684" t="s">
        <v>1986</v>
      </c>
      <c r="B684" t="s">
        <v>1987</v>
      </c>
      <c r="C684" t="s">
        <v>1988</v>
      </c>
      <c r="D684" t="s">
        <v>1989</v>
      </c>
      <c r="E684" s="1">
        <v>45227</v>
      </c>
      <c r="F684" s="1">
        <v>45233</v>
      </c>
      <c r="G684" s="2">
        <v>40403783</v>
      </c>
      <c r="H684" s="2">
        <v>-3707383</v>
      </c>
    </row>
    <row r="685" spans="1:8" x14ac:dyDescent="0.3">
      <c r="A685" t="s">
        <v>1990</v>
      </c>
      <c r="B685" t="s">
        <v>1987</v>
      </c>
      <c r="C685" t="s">
        <v>1991</v>
      </c>
      <c r="D685" t="s">
        <v>1992</v>
      </c>
      <c r="E685" s="1">
        <v>45227</v>
      </c>
      <c r="F685" s="1">
        <v>45233</v>
      </c>
      <c r="G685" s="2">
        <v>40403783</v>
      </c>
      <c r="H685" s="2">
        <v>-3707320</v>
      </c>
    </row>
    <row r="686" spans="1:8" x14ac:dyDescent="0.3">
      <c r="A686" t="s">
        <v>1993</v>
      </c>
      <c r="B686" t="s">
        <v>1994</v>
      </c>
      <c r="C686" t="s">
        <v>1995</v>
      </c>
      <c r="D686" t="s">
        <v>1996</v>
      </c>
      <c r="E686" s="1">
        <v>45070</v>
      </c>
      <c r="F686" s="1">
        <v>45076</v>
      </c>
      <c r="G686" s="2">
        <v>40444494</v>
      </c>
      <c r="H686" s="2">
        <v>-3695067</v>
      </c>
    </row>
    <row r="687" spans="1:8" x14ac:dyDescent="0.3">
      <c r="A687" t="s">
        <v>1997</v>
      </c>
      <c r="B687" t="s">
        <v>1994</v>
      </c>
      <c r="C687" t="s">
        <v>1995</v>
      </c>
      <c r="D687" t="s">
        <v>1998</v>
      </c>
      <c r="E687" s="1">
        <v>45070</v>
      </c>
      <c r="F687" s="1">
        <v>45076</v>
      </c>
      <c r="G687" s="2">
        <v>40444574</v>
      </c>
      <c r="H687" s="2">
        <v>-3695217</v>
      </c>
    </row>
    <row r="688" spans="1:8" x14ac:dyDescent="0.3">
      <c r="A688" t="s">
        <v>1999</v>
      </c>
      <c r="B688" t="s">
        <v>61</v>
      </c>
      <c r="C688" t="s">
        <v>79</v>
      </c>
      <c r="D688" t="s">
        <v>82</v>
      </c>
      <c r="E688" s="1">
        <v>45236</v>
      </c>
      <c r="F688" s="1">
        <v>45242</v>
      </c>
      <c r="G688" s="2">
        <v>40391590</v>
      </c>
      <c r="H688" s="2">
        <v>-3654880</v>
      </c>
    </row>
    <row r="689" spans="1:8" x14ac:dyDescent="0.3">
      <c r="A689" t="s">
        <v>2000</v>
      </c>
      <c r="B689" t="s">
        <v>73</v>
      </c>
      <c r="C689" t="s">
        <v>2001</v>
      </c>
      <c r="D689" t="s">
        <v>2002</v>
      </c>
      <c r="E689" s="1">
        <v>45236</v>
      </c>
      <c r="F689" s="1">
        <v>45242</v>
      </c>
      <c r="G689" s="2">
        <v>40445600</v>
      </c>
      <c r="H689" s="2">
        <v>-3613780</v>
      </c>
    </row>
    <row r="690" spans="1:8" x14ac:dyDescent="0.3">
      <c r="A690" t="s">
        <v>2003</v>
      </c>
      <c r="B690" t="s">
        <v>73</v>
      </c>
      <c r="C690" t="s">
        <v>2001</v>
      </c>
      <c r="D690" t="s">
        <v>2004</v>
      </c>
      <c r="E690" s="1">
        <v>45236</v>
      </c>
      <c r="F690" s="1">
        <v>45242</v>
      </c>
      <c r="G690" s="2">
        <v>40445680</v>
      </c>
      <c r="H690" s="2">
        <v>-3613840</v>
      </c>
    </row>
    <row r="691" spans="1:8" x14ac:dyDescent="0.3">
      <c r="A691" t="s">
        <v>2005</v>
      </c>
      <c r="B691" t="s">
        <v>73</v>
      </c>
      <c r="C691" t="s">
        <v>2006</v>
      </c>
      <c r="D691" t="s">
        <v>2007</v>
      </c>
      <c r="E691" s="1">
        <v>45236</v>
      </c>
      <c r="F691" s="1">
        <v>45242</v>
      </c>
      <c r="G691" s="2">
        <v>40422350</v>
      </c>
      <c r="H691" s="2">
        <v>-3681270</v>
      </c>
    </row>
    <row r="692" spans="1:8" x14ac:dyDescent="0.3">
      <c r="A692" t="s">
        <v>2008</v>
      </c>
      <c r="B692" t="s">
        <v>73</v>
      </c>
      <c r="C692" t="s">
        <v>2006</v>
      </c>
      <c r="D692" t="s">
        <v>1878</v>
      </c>
      <c r="E692" s="1">
        <v>45236</v>
      </c>
      <c r="F692" s="1">
        <v>45242</v>
      </c>
      <c r="G692" s="2">
        <v>40422410</v>
      </c>
      <c r="H692" s="2">
        <v>-3681310</v>
      </c>
    </row>
    <row r="693" spans="1:8" x14ac:dyDescent="0.3">
      <c r="A693" t="s">
        <v>2009</v>
      </c>
      <c r="B693" t="s">
        <v>61</v>
      </c>
      <c r="C693" t="s">
        <v>79</v>
      </c>
      <c r="D693" t="s">
        <v>82</v>
      </c>
      <c r="E693" s="1">
        <v>45099</v>
      </c>
      <c r="F693" s="1">
        <v>45105</v>
      </c>
      <c r="G693" s="2">
        <v>40391590</v>
      </c>
      <c r="H693" s="2">
        <v>-3654880</v>
      </c>
    </row>
    <row r="694" spans="1:8" x14ac:dyDescent="0.3">
      <c r="A694" t="s">
        <v>2010</v>
      </c>
      <c r="B694" t="s">
        <v>2011</v>
      </c>
      <c r="C694" t="s">
        <v>2012</v>
      </c>
      <c r="D694" t="s">
        <v>2013</v>
      </c>
      <c r="E694" s="1">
        <v>45220</v>
      </c>
      <c r="F694" s="1">
        <v>45226</v>
      </c>
      <c r="G694" s="2">
        <v>40417080</v>
      </c>
      <c r="H694" s="2">
        <v>-3677090</v>
      </c>
    </row>
    <row r="695" spans="1:8" x14ac:dyDescent="0.3">
      <c r="A695" t="s">
        <v>2014</v>
      </c>
      <c r="B695" t="s">
        <v>2011</v>
      </c>
      <c r="C695" t="s">
        <v>2012</v>
      </c>
      <c r="D695" t="s">
        <v>2015</v>
      </c>
      <c r="E695" s="1">
        <v>45220</v>
      </c>
      <c r="F695" s="1">
        <v>45226</v>
      </c>
      <c r="G695" s="2">
        <v>40416930</v>
      </c>
      <c r="H695" s="2">
        <v>-3677080</v>
      </c>
    </row>
    <row r="696" spans="1:8" x14ac:dyDescent="0.3">
      <c r="A696" t="s">
        <v>2016</v>
      </c>
      <c r="B696" t="s">
        <v>2017</v>
      </c>
      <c r="C696" t="s">
        <v>2018</v>
      </c>
      <c r="D696" t="s">
        <v>2019</v>
      </c>
      <c r="E696" s="1">
        <v>45090</v>
      </c>
      <c r="F696" s="1">
        <v>45096</v>
      </c>
      <c r="G696" s="2">
        <v>40417570</v>
      </c>
      <c r="H696" s="2">
        <v>-3666830</v>
      </c>
    </row>
    <row r="697" spans="1:8" x14ac:dyDescent="0.3">
      <c r="A697" t="s">
        <v>2020</v>
      </c>
      <c r="B697" t="s">
        <v>2017</v>
      </c>
      <c r="C697" t="s">
        <v>2018</v>
      </c>
      <c r="D697" t="s">
        <v>2021</v>
      </c>
      <c r="E697" s="1">
        <v>45087</v>
      </c>
      <c r="F697" s="1">
        <v>45093</v>
      </c>
      <c r="G697" s="2">
        <v>40417665</v>
      </c>
      <c r="H697" s="2">
        <v>-3666910</v>
      </c>
    </row>
    <row r="698" spans="1:8" x14ac:dyDescent="0.3">
      <c r="A698" t="s">
        <v>2022</v>
      </c>
      <c r="B698" t="s">
        <v>2023</v>
      </c>
      <c r="C698" t="s">
        <v>2024</v>
      </c>
      <c r="D698" t="s">
        <v>2025</v>
      </c>
      <c r="E698" s="1">
        <v>45223</v>
      </c>
      <c r="F698" s="1">
        <v>45229</v>
      </c>
      <c r="G698" s="2">
        <v>40418230</v>
      </c>
      <c r="H698" s="2">
        <v>-3688900</v>
      </c>
    </row>
    <row r="699" spans="1:8" x14ac:dyDescent="0.3">
      <c r="A699" t="s">
        <v>2026</v>
      </c>
      <c r="B699" t="s">
        <v>2023</v>
      </c>
      <c r="C699" t="s">
        <v>2024</v>
      </c>
      <c r="D699" t="s">
        <v>2027</v>
      </c>
      <c r="E699" s="1">
        <v>45223</v>
      </c>
      <c r="F699" s="1">
        <v>45229</v>
      </c>
      <c r="G699" s="2">
        <v>40418230</v>
      </c>
      <c r="H699" s="2">
        <v>-3688750</v>
      </c>
    </row>
    <row r="700" spans="1:8" x14ac:dyDescent="0.3">
      <c r="A700" t="s">
        <v>2028</v>
      </c>
      <c r="B700" t="s">
        <v>2029</v>
      </c>
      <c r="C700" t="s">
        <v>2030</v>
      </c>
      <c r="D700" t="s">
        <v>2031</v>
      </c>
      <c r="E700" s="1">
        <v>45220</v>
      </c>
      <c r="F700" s="1">
        <v>45226</v>
      </c>
      <c r="G700" s="2">
        <v>40408490</v>
      </c>
      <c r="H700" s="2">
        <v>-3688750</v>
      </c>
    </row>
    <row r="701" spans="1:8" x14ac:dyDescent="0.3">
      <c r="A701" t="s">
        <v>2032</v>
      </c>
      <c r="B701" t="s">
        <v>2029</v>
      </c>
      <c r="C701" t="s">
        <v>2030</v>
      </c>
      <c r="D701" t="s">
        <v>2033</v>
      </c>
      <c r="E701" s="1">
        <v>45220</v>
      </c>
      <c r="F701" s="1">
        <v>45226</v>
      </c>
      <c r="G701" s="2">
        <v>40408490</v>
      </c>
      <c r="H701" s="2">
        <v>-3688560</v>
      </c>
    </row>
    <row r="702" spans="1:8" x14ac:dyDescent="0.3">
      <c r="A702" t="s">
        <v>2034</v>
      </c>
      <c r="B702" t="s">
        <v>2035</v>
      </c>
      <c r="C702" t="s">
        <v>2036</v>
      </c>
      <c r="D702" t="s">
        <v>2037</v>
      </c>
      <c r="E702" s="1">
        <v>45220</v>
      </c>
      <c r="F702" s="1">
        <v>45226</v>
      </c>
      <c r="G702" s="2">
        <v>40000000</v>
      </c>
      <c r="H702" s="2">
        <v>40923000000</v>
      </c>
    </row>
    <row r="703" spans="1:8" x14ac:dyDescent="0.3">
      <c r="A703" t="s">
        <v>2038</v>
      </c>
      <c r="B703" t="s">
        <v>2039</v>
      </c>
      <c r="C703" t="s">
        <v>2030</v>
      </c>
      <c r="D703" t="s">
        <v>2031</v>
      </c>
      <c r="E703" s="1">
        <v>45220</v>
      </c>
      <c r="F703" s="1">
        <v>45226</v>
      </c>
      <c r="G703" s="2">
        <v>40409500</v>
      </c>
      <c r="H703" s="2">
        <v>-3688690</v>
      </c>
    </row>
    <row r="704" spans="1:8" x14ac:dyDescent="0.3">
      <c r="A704" t="s">
        <v>2040</v>
      </c>
      <c r="B704" t="s">
        <v>2041</v>
      </c>
      <c r="C704" t="s">
        <v>2042</v>
      </c>
      <c r="D704" t="s">
        <v>2043</v>
      </c>
      <c r="E704" s="1">
        <v>45237</v>
      </c>
      <c r="F704" s="1">
        <v>45243</v>
      </c>
      <c r="G704" s="2">
        <v>40401000</v>
      </c>
      <c r="H704" s="2">
        <v>-3744720</v>
      </c>
    </row>
    <row r="705" spans="1:8" x14ac:dyDescent="0.3">
      <c r="A705" t="s">
        <v>2044</v>
      </c>
      <c r="B705" t="s">
        <v>2041</v>
      </c>
      <c r="C705" t="s">
        <v>2042</v>
      </c>
      <c r="D705" t="s">
        <v>2045</v>
      </c>
      <c r="E705" s="1">
        <v>45237</v>
      </c>
      <c r="F705" s="1">
        <v>45243</v>
      </c>
      <c r="G705" s="2">
        <v>40401020</v>
      </c>
      <c r="H705" s="2">
        <v>-3744730</v>
      </c>
    </row>
    <row r="706" spans="1:8" x14ac:dyDescent="0.3">
      <c r="A706" t="s">
        <v>2046</v>
      </c>
      <c r="B706" t="s">
        <v>2047</v>
      </c>
      <c r="C706" t="s">
        <v>2048</v>
      </c>
      <c r="D706" t="s">
        <v>2049</v>
      </c>
      <c r="E706" s="1">
        <v>45080</v>
      </c>
      <c r="F706" s="1">
        <v>45086</v>
      </c>
      <c r="G706" s="2">
        <v>40428900</v>
      </c>
      <c r="H706" s="2">
        <v>-3694370</v>
      </c>
    </row>
    <row r="707" spans="1:8" x14ac:dyDescent="0.3">
      <c r="A707" t="s">
        <v>2050</v>
      </c>
      <c r="B707" t="s">
        <v>2047</v>
      </c>
      <c r="C707" t="s">
        <v>2051</v>
      </c>
      <c r="D707" t="s">
        <v>2052</v>
      </c>
      <c r="E707" s="1">
        <v>45080</v>
      </c>
      <c r="F707" s="1">
        <v>45086</v>
      </c>
      <c r="G707" s="2">
        <v>40428800</v>
      </c>
      <c r="H707" s="2">
        <v>-3694470</v>
      </c>
    </row>
    <row r="708" spans="1:8" x14ac:dyDescent="0.3">
      <c r="A708" t="s">
        <v>2053</v>
      </c>
      <c r="B708" t="s">
        <v>2054</v>
      </c>
      <c r="C708" t="s">
        <v>2055</v>
      </c>
      <c r="D708" t="s">
        <v>2056</v>
      </c>
      <c r="E708" s="1">
        <v>45070</v>
      </c>
      <c r="F708" s="1">
        <v>45076</v>
      </c>
      <c r="G708" s="2">
        <v>40438950</v>
      </c>
      <c r="H708" s="2">
        <v>-3697840</v>
      </c>
    </row>
    <row r="709" spans="1:8" x14ac:dyDescent="0.3">
      <c r="A709" t="s">
        <v>2057</v>
      </c>
      <c r="B709" t="s">
        <v>2058</v>
      </c>
      <c r="C709" t="s">
        <v>2059</v>
      </c>
      <c r="D709" t="s">
        <v>2060</v>
      </c>
      <c r="E709" s="1">
        <v>45237</v>
      </c>
      <c r="F709" s="1">
        <v>45243</v>
      </c>
      <c r="G709" s="2">
        <v>40499900</v>
      </c>
      <c r="H709" s="2">
        <v>-3653470</v>
      </c>
    </row>
    <row r="710" spans="1:8" x14ac:dyDescent="0.3">
      <c r="A710" t="s">
        <v>2061</v>
      </c>
      <c r="B710" t="s">
        <v>2062</v>
      </c>
      <c r="C710" t="s">
        <v>2063</v>
      </c>
      <c r="D710" t="s">
        <v>2064</v>
      </c>
      <c r="E710" s="1">
        <v>45237</v>
      </c>
      <c r="F710" s="1">
        <v>45243</v>
      </c>
      <c r="G710" s="2">
        <v>40500450</v>
      </c>
      <c r="H710" s="2">
        <v>-3654270</v>
      </c>
    </row>
    <row r="711" spans="1:8" x14ac:dyDescent="0.3">
      <c r="A711" t="s">
        <v>2065</v>
      </c>
      <c r="B711" t="s">
        <v>2066</v>
      </c>
      <c r="C711" t="s">
        <v>2067</v>
      </c>
      <c r="D711" t="s">
        <v>2068</v>
      </c>
      <c r="E711" s="1">
        <v>45191</v>
      </c>
      <c r="F711" s="1">
        <v>45197</v>
      </c>
      <c r="G711" s="2">
        <v>40402860</v>
      </c>
      <c r="H711" s="2">
        <v>-3690140</v>
      </c>
    </row>
    <row r="712" spans="1:8" x14ac:dyDescent="0.3">
      <c r="A712" t="s">
        <v>2069</v>
      </c>
      <c r="B712" t="s">
        <v>2070</v>
      </c>
      <c r="C712" t="s">
        <v>2071</v>
      </c>
      <c r="D712" t="s">
        <v>2072</v>
      </c>
      <c r="E712" s="1">
        <v>45185</v>
      </c>
      <c r="F712" s="1">
        <v>45191</v>
      </c>
      <c r="G712" s="2">
        <v>40367900</v>
      </c>
      <c r="H712" s="2">
        <v>-3694420</v>
      </c>
    </row>
    <row r="713" spans="1:8" x14ac:dyDescent="0.3">
      <c r="A713" t="s">
        <v>2073</v>
      </c>
      <c r="B713" t="s">
        <v>2070</v>
      </c>
      <c r="C713" t="s">
        <v>2071</v>
      </c>
      <c r="D713" t="s">
        <v>2074</v>
      </c>
      <c r="E713" s="1">
        <v>45196</v>
      </c>
      <c r="F713" s="1">
        <v>45202</v>
      </c>
      <c r="G713" s="2">
        <v>40367360</v>
      </c>
      <c r="H713" s="2">
        <v>-3693990</v>
      </c>
    </row>
    <row r="714" spans="1:8" x14ac:dyDescent="0.3">
      <c r="A714" t="s">
        <v>2075</v>
      </c>
      <c r="B714" t="s">
        <v>2076</v>
      </c>
      <c r="C714" t="s">
        <v>2077</v>
      </c>
      <c r="D714" t="s">
        <v>2078</v>
      </c>
      <c r="E714" s="1">
        <v>45237</v>
      </c>
      <c r="F714" s="1">
        <v>45243</v>
      </c>
      <c r="G714" s="2">
        <v>40396740</v>
      </c>
      <c r="H714" s="2">
        <v>-3713640</v>
      </c>
    </row>
    <row r="715" spans="1:8" x14ac:dyDescent="0.3">
      <c r="A715" t="s">
        <v>2079</v>
      </c>
      <c r="B715" t="s">
        <v>2076</v>
      </c>
      <c r="C715" t="s">
        <v>2077</v>
      </c>
      <c r="D715" t="s">
        <v>2080</v>
      </c>
      <c r="E715" s="1">
        <v>45237</v>
      </c>
      <c r="F715" s="1">
        <v>45243</v>
      </c>
      <c r="G715" s="2">
        <v>40397030</v>
      </c>
      <c r="H715" s="2">
        <v>-3714200</v>
      </c>
    </row>
    <row r="716" spans="1:8" x14ac:dyDescent="0.3">
      <c r="A716" t="s">
        <v>2081</v>
      </c>
      <c r="B716" t="s">
        <v>2082</v>
      </c>
      <c r="C716" t="s">
        <v>2083</v>
      </c>
      <c r="D716" t="s">
        <v>2084</v>
      </c>
      <c r="E716" s="1">
        <v>45238</v>
      </c>
      <c r="F716" s="1">
        <v>45244</v>
      </c>
      <c r="G716" s="2">
        <v>40433400</v>
      </c>
      <c r="H716" s="2">
        <v>-3705000</v>
      </c>
    </row>
    <row r="717" spans="1:8" x14ac:dyDescent="0.3">
      <c r="A717" t="s">
        <v>2085</v>
      </c>
      <c r="B717" t="s">
        <v>2086</v>
      </c>
      <c r="C717" t="s">
        <v>2087</v>
      </c>
      <c r="D717" t="s">
        <v>2088</v>
      </c>
      <c r="E717" s="1">
        <v>45238</v>
      </c>
      <c r="F717" s="1">
        <v>45244</v>
      </c>
      <c r="G717" s="2">
        <v>40434830</v>
      </c>
      <c r="H717" s="2">
        <v>-3718090</v>
      </c>
    </row>
    <row r="718" spans="1:8" x14ac:dyDescent="0.3">
      <c r="A718" t="s">
        <v>2089</v>
      </c>
      <c r="B718" t="s">
        <v>2086</v>
      </c>
      <c r="C718" t="s">
        <v>2087</v>
      </c>
      <c r="D718" t="s">
        <v>2090</v>
      </c>
      <c r="E718" s="1">
        <v>45238</v>
      </c>
      <c r="F718" s="1">
        <v>45244</v>
      </c>
      <c r="G718" s="2">
        <v>40434970</v>
      </c>
      <c r="H718" s="2">
        <v>-3718270</v>
      </c>
    </row>
    <row r="719" spans="1:8" x14ac:dyDescent="0.3">
      <c r="A719" t="s">
        <v>2091</v>
      </c>
      <c r="B719" t="s">
        <v>2092</v>
      </c>
      <c r="C719" t="s">
        <v>2093</v>
      </c>
      <c r="D719" t="s">
        <v>2094</v>
      </c>
      <c r="E719" s="1">
        <v>45238</v>
      </c>
      <c r="F719" s="1">
        <v>45244</v>
      </c>
      <c r="G719" s="2">
        <v>40436133</v>
      </c>
      <c r="H719" s="2">
        <v>-3720030</v>
      </c>
    </row>
    <row r="720" spans="1:8" x14ac:dyDescent="0.3">
      <c r="A720" t="s">
        <v>2095</v>
      </c>
      <c r="B720" t="s">
        <v>2096</v>
      </c>
      <c r="C720" t="s">
        <v>2097</v>
      </c>
      <c r="D720" t="s">
        <v>2098</v>
      </c>
      <c r="E720" s="1">
        <v>45238</v>
      </c>
      <c r="F720" s="1">
        <v>45244</v>
      </c>
      <c r="G720" s="2">
        <v>40435700</v>
      </c>
      <c r="H720" s="2">
        <v>-3720267</v>
      </c>
    </row>
    <row r="721" spans="1:8" x14ac:dyDescent="0.3">
      <c r="A721" t="s">
        <v>2099</v>
      </c>
      <c r="B721" t="s">
        <v>2100</v>
      </c>
      <c r="C721" t="s">
        <v>2101</v>
      </c>
      <c r="D721" t="s">
        <v>2102</v>
      </c>
      <c r="E721" s="1">
        <v>45226</v>
      </c>
      <c r="F721" s="1">
        <v>45232</v>
      </c>
      <c r="G721" s="2">
        <v>40000000</v>
      </c>
      <c r="H721" s="2">
        <v>40738000000</v>
      </c>
    </row>
    <row r="722" spans="1:8" x14ac:dyDescent="0.3">
      <c r="A722" t="s">
        <v>2103</v>
      </c>
      <c r="B722" t="s">
        <v>2100</v>
      </c>
      <c r="C722" t="s">
        <v>2101</v>
      </c>
      <c r="D722" t="s">
        <v>2104</v>
      </c>
      <c r="E722" s="1">
        <v>45226</v>
      </c>
      <c r="F722" s="1">
        <v>45232</v>
      </c>
      <c r="G722" s="2">
        <v>40000000</v>
      </c>
      <c r="H722" s="2">
        <v>40738000000</v>
      </c>
    </row>
    <row r="723" spans="1:8" x14ac:dyDescent="0.3">
      <c r="A723" t="s">
        <v>2105</v>
      </c>
      <c r="B723" t="s">
        <v>2106</v>
      </c>
      <c r="C723" t="s">
        <v>2107</v>
      </c>
      <c r="D723" t="s">
        <v>2108</v>
      </c>
      <c r="E723" s="1">
        <v>45238</v>
      </c>
      <c r="F723" s="1">
        <v>45244</v>
      </c>
      <c r="G723" s="2">
        <v>40390250</v>
      </c>
      <c r="H723" s="2">
        <v>-3657240</v>
      </c>
    </row>
    <row r="724" spans="1:8" x14ac:dyDescent="0.3">
      <c r="A724" t="s">
        <v>2109</v>
      </c>
      <c r="B724" t="s">
        <v>2106</v>
      </c>
      <c r="C724" t="s">
        <v>2107</v>
      </c>
      <c r="D724" t="s">
        <v>82</v>
      </c>
      <c r="E724" s="1">
        <v>45238</v>
      </c>
      <c r="F724" s="1">
        <v>45244</v>
      </c>
      <c r="G724" s="2">
        <v>40390250</v>
      </c>
      <c r="H724" s="2">
        <v>-3657240</v>
      </c>
    </row>
    <row r="725" spans="1:8" x14ac:dyDescent="0.3">
      <c r="A725" t="s">
        <v>2110</v>
      </c>
      <c r="B725" t="s">
        <v>2111</v>
      </c>
      <c r="C725" t="s">
        <v>2112</v>
      </c>
      <c r="D725" t="s">
        <v>2113</v>
      </c>
      <c r="E725" s="1">
        <v>45238</v>
      </c>
      <c r="F725" s="1">
        <v>45244</v>
      </c>
      <c r="G725" s="2">
        <v>40452470</v>
      </c>
      <c r="H725" s="2">
        <v>-3780190</v>
      </c>
    </row>
    <row r="726" spans="1:8" x14ac:dyDescent="0.3">
      <c r="A726" t="s">
        <v>2114</v>
      </c>
      <c r="B726" t="s">
        <v>2115</v>
      </c>
      <c r="C726" t="s">
        <v>2116</v>
      </c>
      <c r="D726" t="s">
        <v>2117</v>
      </c>
      <c r="E726" s="1">
        <v>45203</v>
      </c>
      <c r="F726" s="1">
        <v>45209</v>
      </c>
      <c r="G726" s="2">
        <v>40480280</v>
      </c>
      <c r="H726" s="2">
        <v>-3666880</v>
      </c>
    </row>
    <row r="727" spans="1:8" x14ac:dyDescent="0.3">
      <c r="A727" t="s">
        <v>2118</v>
      </c>
      <c r="B727" t="s">
        <v>2119</v>
      </c>
      <c r="C727" t="s">
        <v>2120</v>
      </c>
      <c r="D727" t="s">
        <v>2121</v>
      </c>
      <c r="E727" s="1">
        <v>45182</v>
      </c>
      <c r="F727" s="1">
        <v>45188</v>
      </c>
      <c r="G727" s="2">
        <v>40421964</v>
      </c>
      <c r="H727" s="2">
        <v>-3696077</v>
      </c>
    </row>
    <row r="728" spans="1:8" x14ac:dyDescent="0.3">
      <c r="A728" t="s">
        <v>2122</v>
      </c>
      <c r="B728" t="s">
        <v>2123</v>
      </c>
      <c r="C728" t="s">
        <v>2124</v>
      </c>
      <c r="D728" t="s">
        <v>2125</v>
      </c>
      <c r="E728" s="1">
        <v>45215</v>
      </c>
      <c r="F728" s="1">
        <v>45221</v>
      </c>
      <c r="G728" s="2">
        <v>40378840</v>
      </c>
      <c r="H728" s="2">
        <v>-3784120</v>
      </c>
    </row>
    <row r="729" spans="1:8" x14ac:dyDescent="0.3">
      <c r="A729" t="s">
        <v>2126</v>
      </c>
      <c r="B729" t="s">
        <v>2127</v>
      </c>
      <c r="C729" t="s">
        <v>2124</v>
      </c>
      <c r="D729" t="s">
        <v>2128</v>
      </c>
      <c r="E729" s="1">
        <v>45246</v>
      </c>
      <c r="F729" s="1">
        <v>45252</v>
      </c>
      <c r="G729" s="2">
        <v>40378837</v>
      </c>
      <c r="H729" s="2">
        <v>-3784124</v>
      </c>
    </row>
    <row r="730" spans="1:8" x14ac:dyDescent="0.3">
      <c r="A730" t="s">
        <v>2129</v>
      </c>
      <c r="B730" t="s">
        <v>2130</v>
      </c>
      <c r="C730" t="s">
        <v>2131</v>
      </c>
      <c r="D730" t="s">
        <v>2132</v>
      </c>
      <c r="E730" s="1">
        <v>45239</v>
      </c>
      <c r="F730" s="1">
        <v>45245</v>
      </c>
      <c r="G730" s="2">
        <v>40373440</v>
      </c>
      <c r="H730" s="2">
        <v>-3767380</v>
      </c>
    </row>
    <row r="731" spans="1:8" x14ac:dyDescent="0.3">
      <c r="A731" t="s">
        <v>2133</v>
      </c>
      <c r="B731" t="s">
        <v>2134</v>
      </c>
      <c r="C731" t="s">
        <v>2131</v>
      </c>
      <c r="D731" t="s">
        <v>2135</v>
      </c>
      <c r="E731" s="1">
        <v>45238</v>
      </c>
      <c r="F731" s="1">
        <v>45244</v>
      </c>
      <c r="G731" s="2">
        <v>40373440</v>
      </c>
      <c r="H731" s="2">
        <v>-3767380</v>
      </c>
    </row>
    <row r="732" spans="1:8" x14ac:dyDescent="0.3">
      <c r="A732" t="s">
        <v>2136</v>
      </c>
      <c r="B732" t="s">
        <v>2137</v>
      </c>
      <c r="C732" t="s">
        <v>2138</v>
      </c>
      <c r="D732" t="s">
        <v>2139</v>
      </c>
      <c r="E732" s="1">
        <v>45075</v>
      </c>
      <c r="F732" s="1">
        <v>45081</v>
      </c>
      <c r="G732" s="2">
        <v>40434448</v>
      </c>
      <c r="H732" s="2">
        <v>-3669095</v>
      </c>
    </row>
    <row r="733" spans="1:8" x14ac:dyDescent="0.3">
      <c r="A733" t="s">
        <v>2140</v>
      </c>
      <c r="B733" t="s">
        <v>2141</v>
      </c>
      <c r="C733" t="s">
        <v>2142</v>
      </c>
      <c r="D733" t="s">
        <v>2143</v>
      </c>
      <c r="E733" s="1">
        <v>45232</v>
      </c>
      <c r="F733" s="1">
        <v>45238</v>
      </c>
      <c r="G733" s="2">
        <v>40414470</v>
      </c>
      <c r="H733" s="2">
        <v>-3713510</v>
      </c>
    </row>
    <row r="734" spans="1:8" x14ac:dyDescent="0.3">
      <c r="A734" t="s">
        <v>2144</v>
      </c>
      <c r="B734" t="s">
        <v>2141</v>
      </c>
      <c r="C734" t="s">
        <v>2142</v>
      </c>
      <c r="D734" t="s">
        <v>2145</v>
      </c>
      <c r="E734" s="1">
        <v>45232</v>
      </c>
      <c r="F734" s="1">
        <v>45238</v>
      </c>
      <c r="G734" s="2">
        <v>40414530</v>
      </c>
      <c r="H734" s="2">
        <v>-3713720</v>
      </c>
    </row>
    <row r="735" spans="1:8" x14ac:dyDescent="0.3">
      <c r="A735" t="s">
        <v>2146</v>
      </c>
      <c r="B735" t="s">
        <v>2147</v>
      </c>
      <c r="C735" t="s">
        <v>2148</v>
      </c>
      <c r="D735" t="s">
        <v>2149</v>
      </c>
      <c r="E735" s="1">
        <v>45239</v>
      </c>
      <c r="F735" s="1">
        <v>45245</v>
      </c>
      <c r="G735" s="2">
        <v>40423300</v>
      </c>
      <c r="H735" s="2">
        <v>-3692300</v>
      </c>
    </row>
    <row r="736" spans="1:8" x14ac:dyDescent="0.3">
      <c r="A736" t="s">
        <v>2150</v>
      </c>
      <c r="B736" t="s">
        <v>2147</v>
      </c>
      <c r="C736" t="s">
        <v>2148</v>
      </c>
      <c r="D736" t="s">
        <v>2151</v>
      </c>
      <c r="E736" s="1">
        <v>45239</v>
      </c>
      <c r="F736" s="1">
        <v>45245</v>
      </c>
      <c r="G736" s="2">
        <v>40423300</v>
      </c>
      <c r="H736" s="2">
        <v>-3692300</v>
      </c>
    </row>
    <row r="737" spans="1:8" x14ac:dyDescent="0.3">
      <c r="A737" t="s">
        <v>2152</v>
      </c>
      <c r="B737" t="s">
        <v>2153</v>
      </c>
      <c r="C737" t="s">
        <v>2154</v>
      </c>
    </row>
    <row r="738" spans="1:8" x14ac:dyDescent="0.3">
      <c r="A738" t="s">
        <v>2155</v>
      </c>
      <c r="B738" t="s">
        <v>2156</v>
      </c>
      <c r="C738" s="1">
        <v>45239</v>
      </c>
      <c r="D738" s="1">
        <v>45245</v>
      </c>
      <c r="E738" s="2">
        <v>40365959</v>
      </c>
      <c r="F738" s="2">
        <v>-3768178</v>
      </c>
    </row>
    <row r="739" spans="1:8" x14ac:dyDescent="0.3">
      <c r="A739" t="s">
        <v>2157</v>
      </c>
      <c r="B739" t="s">
        <v>2153</v>
      </c>
      <c r="C739" t="s">
        <v>2154</v>
      </c>
    </row>
    <row r="740" spans="1:8" x14ac:dyDescent="0.3">
      <c r="A740" t="s">
        <v>2158</v>
      </c>
      <c r="B740" t="s">
        <v>2154</v>
      </c>
      <c r="C740" s="1">
        <v>45239</v>
      </c>
      <c r="D740" s="1">
        <v>45245</v>
      </c>
      <c r="E740" s="2">
        <v>40365959</v>
      </c>
      <c r="F740" s="2">
        <v>-3768178</v>
      </c>
    </row>
    <row r="741" spans="1:8" x14ac:dyDescent="0.3">
      <c r="A741" t="s">
        <v>2159</v>
      </c>
      <c r="B741" t="s">
        <v>2160</v>
      </c>
      <c r="C741" t="s">
        <v>2161</v>
      </c>
      <c r="D741" t="s">
        <v>2162</v>
      </c>
      <c r="E741" s="1">
        <v>45226</v>
      </c>
      <c r="F741" s="1">
        <v>45232</v>
      </c>
      <c r="G741" s="2">
        <v>40399750</v>
      </c>
      <c r="H741" s="2">
        <v>-3696300</v>
      </c>
    </row>
    <row r="742" spans="1:8" x14ac:dyDescent="0.3">
      <c r="A742" t="s">
        <v>2163</v>
      </c>
      <c r="B742" t="s">
        <v>2164</v>
      </c>
      <c r="C742" t="s">
        <v>2165</v>
      </c>
      <c r="D742" t="s">
        <v>2166</v>
      </c>
      <c r="E742" s="1">
        <v>45066</v>
      </c>
      <c r="F742" s="1">
        <v>45072</v>
      </c>
      <c r="G742" s="2">
        <v>40434890</v>
      </c>
      <c r="H742" s="2">
        <v>-3711600</v>
      </c>
    </row>
    <row r="743" spans="1:8" x14ac:dyDescent="0.3">
      <c r="A743" t="s">
        <v>2167</v>
      </c>
      <c r="B743" t="s">
        <v>2168</v>
      </c>
      <c r="C743" t="s">
        <v>2169</v>
      </c>
      <c r="D743" t="s">
        <v>2170</v>
      </c>
      <c r="E743" s="1">
        <v>45240</v>
      </c>
      <c r="F743" s="1">
        <v>45246</v>
      </c>
      <c r="G743" s="2">
        <v>40399050</v>
      </c>
      <c r="H743" s="2">
        <v>-3767733</v>
      </c>
    </row>
    <row r="744" spans="1:8" x14ac:dyDescent="0.3">
      <c r="A744" t="s">
        <v>2171</v>
      </c>
      <c r="B744" t="e" cm="1">
        <f t="array" ref="B744">- Crtra. BOADILLA DEL MONTE</f>
        <v>#NAME?</v>
      </c>
      <c r="C744" t="s">
        <v>2169</v>
      </c>
      <c r="D744" t="s">
        <v>2172</v>
      </c>
      <c r="E744" s="1">
        <v>45240</v>
      </c>
      <c r="F744" s="1">
        <v>45246</v>
      </c>
      <c r="G744" s="2">
        <v>40399050</v>
      </c>
      <c r="H744" s="2">
        <v>-3767730</v>
      </c>
    </row>
    <row r="745" spans="1:8" x14ac:dyDescent="0.3">
      <c r="A745" t="s">
        <v>2173</v>
      </c>
      <c r="B745" t="s">
        <v>2174</v>
      </c>
      <c r="C745" t="s">
        <v>2175</v>
      </c>
      <c r="D745" t="s">
        <v>2176</v>
      </c>
      <c r="E745" s="1">
        <v>45245</v>
      </c>
      <c r="F745" s="1">
        <v>45251</v>
      </c>
      <c r="G745" s="2">
        <v>40392383</v>
      </c>
      <c r="H745" s="2">
        <v>-3755817</v>
      </c>
    </row>
    <row r="746" spans="1:8" x14ac:dyDescent="0.3">
      <c r="A746" t="s">
        <v>2177</v>
      </c>
      <c r="B746" t="e" cm="1">
        <f t="array" ref="B746">- Calle CAMARENA</f>
        <v>#NAME?</v>
      </c>
      <c r="C746" t="s">
        <v>2178</v>
      </c>
      <c r="D746" t="s">
        <v>2179</v>
      </c>
      <c r="E746" s="1">
        <v>45245</v>
      </c>
      <c r="F746" s="1">
        <v>45251</v>
      </c>
      <c r="G746" s="2">
        <v>40391683</v>
      </c>
      <c r="H746" s="2">
        <v>-3755780</v>
      </c>
    </row>
    <row r="747" spans="1:8" x14ac:dyDescent="0.3">
      <c r="A747" t="s">
        <v>2180</v>
      </c>
      <c r="B747" t="s">
        <v>2181</v>
      </c>
      <c r="C747" t="s">
        <v>2182</v>
      </c>
      <c r="D747" t="s">
        <v>2183</v>
      </c>
      <c r="E747" s="1">
        <v>45240</v>
      </c>
      <c r="F747" s="1">
        <v>45246</v>
      </c>
      <c r="G747" s="2">
        <v>40507790</v>
      </c>
      <c r="H747" s="2">
        <v>-3670750</v>
      </c>
    </row>
    <row r="748" spans="1:8" x14ac:dyDescent="0.3">
      <c r="A748" t="s">
        <v>2184</v>
      </c>
      <c r="B748" t="s">
        <v>2181</v>
      </c>
      <c r="C748" t="s">
        <v>2182</v>
      </c>
      <c r="D748" t="s">
        <v>2185</v>
      </c>
      <c r="E748" s="1">
        <v>45240</v>
      </c>
      <c r="F748" s="1">
        <v>45246</v>
      </c>
      <c r="G748" s="2">
        <v>40507640</v>
      </c>
      <c r="H748" s="2">
        <v>-3670840</v>
      </c>
    </row>
    <row r="749" spans="1:8" x14ac:dyDescent="0.3">
      <c r="A749" t="s">
        <v>2186</v>
      </c>
      <c r="B749" t="s">
        <v>2187</v>
      </c>
      <c r="C749" t="s">
        <v>2188</v>
      </c>
      <c r="D749" t="s">
        <v>2189</v>
      </c>
      <c r="E749" s="1">
        <v>45190</v>
      </c>
      <c r="F749" s="1">
        <v>45196</v>
      </c>
      <c r="G749" s="2">
        <v>40465190</v>
      </c>
      <c r="H749" s="2">
        <v>-3697950</v>
      </c>
    </row>
    <row r="750" spans="1:8" x14ac:dyDescent="0.3">
      <c r="A750" t="s">
        <v>2190</v>
      </c>
      <c r="B750" t="s">
        <v>2191</v>
      </c>
      <c r="C750" t="s">
        <v>2192</v>
      </c>
      <c r="D750" t="s">
        <v>2193</v>
      </c>
      <c r="E750" s="1">
        <v>45243</v>
      </c>
      <c r="F750" s="1">
        <v>45249</v>
      </c>
      <c r="G750" s="2">
        <v>40365420</v>
      </c>
      <c r="H750" s="2">
        <v>-3753630</v>
      </c>
    </row>
    <row r="751" spans="1:8" x14ac:dyDescent="0.3">
      <c r="A751" t="s">
        <v>2194</v>
      </c>
      <c r="B751" t="s">
        <v>2191</v>
      </c>
      <c r="C751" t="s">
        <v>2195</v>
      </c>
      <c r="D751" t="s">
        <v>2196</v>
      </c>
      <c r="E751" s="1">
        <v>45243</v>
      </c>
      <c r="F751" s="1">
        <v>45249</v>
      </c>
      <c r="G751" s="2">
        <v>40365420</v>
      </c>
      <c r="H751" s="2">
        <v>-3753630</v>
      </c>
    </row>
    <row r="752" spans="1:8" x14ac:dyDescent="0.3">
      <c r="A752" t="s">
        <v>2197</v>
      </c>
      <c r="B752" t="s">
        <v>2198</v>
      </c>
      <c r="C752" t="s">
        <v>2199</v>
      </c>
      <c r="D752" t="s">
        <v>2200</v>
      </c>
      <c r="E752" s="1">
        <v>45243</v>
      </c>
      <c r="F752" s="1">
        <v>45249</v>
      </c>
      <c r="G752" s="2">
        <v>40403190</v>
      </c>
      <c r="H752" s="2">
        <v>-3729590</v>
      </c>
    </row>
    <row r="753" spans="1:8" x14ac:dyDescent="0.3">
      <c r="A753" t="s">
        <v>2201</v>
      </c>
      <c r="B753" t="s">
        <v>2198</v>
      </c>
      <c r="C753" t="s">
        <v>2199</v>
      </c>
      <c r="D753" t="s">
        <v>2202</v>
      </c>
      <c r="E753" s="1">
        <v>45243</v>
      </c>
      <c r="F753" s="1">
        <v>45249</v>
      </c>
      <c r="G753" s="2">
        <v>40403190</v>
      </c>
      <c r="H753" s="2">
        <v>-3729590</v>
      </c>
    </row>
    <row r="754" spans="1:8" x14ac:dyDescent="0.3">
      <c r="A754" t="s">
        <v>2203</v>
      </c>
      <c r="B754" t="s">
        <v>2204</v>
      </c>
      <c r="C754" t="s">
        <v>2205</v>
      </c>
      <c r="D754" t="s">
        <v>2206</v>
      </c>
      <c r="E754" s="1">
        <v>45243</v>
      </c>
      <c r="F754" s="1">
        <v>45249</v>
      </c>
      <c r="G754" s="2">
        <v>40403920</v>
      </c>
      <c r="H754" s="2">
        <v>-3750820</v>
      </c>
    </row>
    <row r="755" spans="1:8" x14ac:dyDescent="0.3">
      <c r="A755" t="s">
        <v>2207</v>
      </c>
      <c r="B755" t="s">
        <v>2204</v>
      </c>
      <c r="C755" t="s">
        <v>2205</v>
      </c>
      <c r="D755" t="s">
        <v>2128</v>
      </c>
      <c r="E755" s="1">
        <v>45243</v>
      </c>
      <c r="F755" s="1">
        <v>45249</v>
      </c>
      <c r="G755" s="2">
        <v>40403920</v>
      </c>
      <c r="H755" s="2">
        <v>-3750820</v>
      </c>
    </row>
    <row r="756" spans="1:8" x14ac:dyDescent="0.3">
      <c r="A756" t="s">
        <v>2208</v>
      </c>
      <c r="B756" t="s">
        <v>2209</v>
      </c>
      <c r="C756" t="s">
        <v>2210</v>
      </c>
      <c r="D756" t="s">
        <v>65</v>
      </c>
      <c r="E756" s="1">
        <v>45243</v>
      </c>
      <c r="F756" s="1">
        <v>45249</v>
      </c>
      <c r="G756" s="2">
        <v>40405850</v>
      </c>
      <c r="H756" s="2">
        <v>-3669520</v>
      </c>
    </row>
    <row r="757" spans="1:8" x14ac:dyDescent="0.3">
      <c r="A757" t="s">
        <v>2211</v>
      </c>
      <c r="B757" t="s">
        <v>2209</v>
      </c>
      <c r="C757" t="s">
        <v>2210</v>
      </c>
      <c r="D757" t="s">
        <v>2212</v>
      </c>
      <c r="E757" s="1">
        <v>45243</v>
      </c>
      <c r="F757" s="1">
        <v>45249</v>
      </c>
      <c r="G757" s="2">
        <v>40405850</v>
      </c>
      <c r="H757" s="2">
        <v>-3669520</v>
      </c>
    </row>
    <row r="758" spans="1:8" x14ac:dyDescent="0.3">
      <c r="A758" t="s">
        <v>2213</v>
      </c>
      <c r="B758" t="s">
        <v>2214</v>
      </c>
      <c r="C758" t="s">
        <v>2215</v>
      </c>
      <c r="D758" t="s">
        <v>2216</v>
      </c>
      <c r="E758" s="1">
        <v>45243</v>
      </c>
      <c r="F758" s="1">
        <v>45249</v>
      </c>
      <c r="G758" s="2">
        <v>40429340</v>
      </c>
      <c r="H758" s="2">
        <v>-3704260</v>
      </c>
    </row>
    <row r="759" spans="1:8" x14ac:dyDescent="0.3">
      <c r="A759" t="s">
        <v>2217</v>
      </c>
      <c r="B759" t="s">
        <v>2214</v>
      </c>
      <c r="C759" t="s">
        <v>2215</v>
      </c>
      <c r="D759" t="s">
        <v>2218</v>
      </c>
      <c r="E759" s="1">
        <v>45243</v>
      </c>
      <c r="F759" s="1">
        <v>45249</v>
      </c>
      <c r="G759" s="2">
        <v>40429310</v>
      </c>
      <c r="H759" s="2">
        <v>-3704280</v>
      </c>
    </row>
    <row r="760" spans="1:8" x14ac:dyDescent="0.3">
      <c r="A760" t="s">
        <v>2219</v>
      </c>
      <c r="B760" t="s">
        <v>2220</v>
      </c>
      <c r="C760" t="s">
        <v>2221</v>
      </c>
      <c r="D760" t="s">
        <v>2222</v>
      </c>
      <c r="E760" s="1">
        <v>45232</v>
      </c>
      <c r="F760" s="1">
        <v>45238</v>
      </c>
      <c r="G760" s="2">
        <v>40410950</v>
      </c>
      <c r="H760" s="2">
        <v>-3712780</v>
      </c>
    </row>
    <row r="761" spans="1:8" x14ac:dyDescent="0.3">
      <c r="A761" t="s">
        <v>2223</v>
      </c>
      <c r="B761" t="s">
        <v>2220</v>
      </c>
      <c r="C761" t="s">
        <v>2221</v>
      </c>
      <c r="D761" t="s">
        <v>2224</v>
      </c>
      <c r="E761" s="1">
        <v>45232</v>
      </c>
      <c r="F761" s="1">
        <v>45238</v>
      </c>
      <c r="G761" s="2">
        <v>40410980</v>
      </c>
      <c r="H761" s="2">
        <v>-3712780</v>
      </c>
    </row>
    <row r="762" spans="1:8" x14ac:dyDescent="0.3">
      <c r="A762" t="s">
        <v>2225</v>
      </c>
      <c r="B762" t="s">
        <v>2226</v>
      </c>
      <c r="C762" t="s">
        <v>2227</v>
      </c>
      <c r="D762" t="s">
        <v>2228</v>
      </c>
      <c r="E762" s="1">
        <v>45234</v>
      </c>
      <c r="F762" s="1">
        <v>45240</v>
      </c>
      <c r="G762" s="2">
        <v>40401649</v>
      </c>
      <c r="H762" s="2">
        <v>-3730556</v>
      </c>
    </row>
    <row r="763" spans="1:8" x14ac:dyDescent="0.3">
      <c r="A763" t="s">
        <v>2229</v>
      </c>
      <c r="B763" t="s">
        <v>2230</v>
      </c>
      <c r="C763" t="s">
        <v>2231</v>
      </c>
      <c r="D763" t="s">
        <v>2232</v>
      </c>
      <c r="E763" s="1">
        <v>45244</v>
      </c>
      <c r="F763" s="1">
        <v>45250</v>
      </c>
      <c r="G763" s="2">
        <v>40416730</v>
      </c>
      <c r="H763" s="2">
        <v>-3701090</v>
      </c>
    </row>
    <row r="764" spans="1:8" x14ac:dyDescent="0.3">
      <c r="A764" t="s">
        <v>2233</v>
      </c>
      <c r="B764" t="s">
        <v>2234</v>
      </c>
      <c r="C764" t="s">
        <v>2235</v>
      </c>
      <c r="D764" t="s">
        <v>2236</v>
      </c>
      <c r="E764" s="1">
        <v>45080</v>
      </c>
      <c r="F764" s="1">
        <v>45086</v>
      </c>
      <c r="G764" s="2">
        <v>40432191</v>
      </c>
      <c r="H764" s="2">
        <v>-3689048</v>
      </c>
    </row>
    <row r="765" spans="1:8" x14ac:dyDescent="0.3">
      <c r="A765" t="s">
        <v>2237</v>
      </c>
      <c r="B765" t="s">
        <v>2234</v>
      </c>
      <c r="C765" t="s">
        <v>2238</v>
      </c>
      <c r="D765" t="s">
        <v>2239</v>
      </c>
      <c r="E765" s="1">
        <v>45080</v>
      </c>
      <c r="F765" s="1">
        <v>45086</v>
      </c>
      <c r="G765" s="2">
        <v>40432070</v>
      </c>
      <c r="H765" s="2">
        <v>-3688240</v>
      </c>
    </row>
    <row r="766" spans="1:8" x14ac:dyDescent="0.3">
      <c r="A766" t="s">
        <v>2240</v>
      </c>
      <c r="B766" t="s">
        <v>2241</v>
      </c>
      <c r="C766" t="s">
        <v>2242</v>
      </c>
      <c r="D766" t="s">
        <v>2243</v>
      </c>
      <c r="E766" s="1">
        <v>45073</v>
      </c>
      <c r="F766" s="1">
        <v>45079</v>
      </c>
      <c r="G766" s="2">
        <v>40439890</v>
      </c>
      <c r="H766" s="2">
        <v>-3691470</v>
      </c>
    </row>
    <row r="767" spans="1:8" x14ac:dyDescent="0.3">
      <c r="A767" t="s">
        <v>2244</v>
      </c>
      <c r="B767" t="s">
        <v>2241</v>
      </c>
      <c r="C767" t="s">
        <v>2242</v>
      </c>
      <c r="D767" t="s">
        <v>2245</v>
      </c>
      <c r="E767" s="1">
        <v>45073</v>
      </c>
      <c r="F767" s="1">
        <v>45079</v>
      </c>
      <c r="G767" s="2">
        <v>40439860</v>
      </c>
      <c r="H767" s="2">
        <v>-3691400</v>
      </c>
    </row>
    <row r="768" spans="1:8" x14ac:dyDescent="0.3">
      <c r="A768" t="s">
        <v>2246</v>
      </c>
      <c r="B768" t="s">
        <v>2234</v>
      </c>
      <c r="C768" t="s">
        <v>2242</v>
      </c>
      <c r="D768" t="s">
        <v>2243</v>
      </c>
      <c r="E768" s="1">
        <v>45073</v>
      </c>
      <c r="F768" s="1">
        <v>45079</v>
      </c>
      <c r="G768" s="2">
        <v>40439980</v>
      </c>
      <c r="H768" s="2">
        <v>-3691550</v>
      </c>
    </row>
    <row r="769" spans="1:8" x14ac:dyDescent="0.3">
      <c r="A769" t="s">
        <v>2247</v>
      </c>
      <c r="B769" t="s">
        <v>2234</v>
      </c>
      <c r="C769" t="s">
        <v>2242</v>
      </c>
      <c r="D769" t="s">
        <v>2245</v>
      </c>
      <c r="E769" s="1">
        <v>45073</v>
      </c>
      <c r="F769" s="1">
        <v>45079</v>
      </c>
      <c r="G769" s="2">
        <v>40439810</v>
      </c>
      <c r="H769" s="2">
        <v>-3691280</v>
      </c>
    </row>
    <row r="770" spans="1:8" x14ac:dyDescent="0.3">
      <c r="A770" t="s">
        <v>2248</v>
      </c>
      <c r="B770" t="s">
        <v>2249</v>
      </c>
      <c r="C770" t="s">
        <v>2250</v>
      </c>
      <c r="D770" t="s">
        <v>2251</v>
      </c>
      <c r="E770" s="1">
        <v>45244</v>
      </c>
      <c r="F770" s="1">
        <v>45250</v>
      </c>
      <c r="G770" s="2">
        <v>40405930</v>
      </c>
      <c r="H770" s="2">
        <v>-3675410</v>
      </c>
    </row>
    <row r="771" spans="1:8" x14ac:dyDescent="0.3">
      <c r="A771" t="s">
        <v>2252</v>
      </c>
      <c r="B771" t="s">
        <v>2253</v>
      </c>
      <c r="C771" t="s">
        <v>2254</v>
      </c>
      <c r="D771" t="s">
        <v>2255</v>
      </c>
      <c r="E771" s="1">
        <v>45087</v>
      </c>
      <c r="F771" s="1">
        <v>45093</v>
      </c>
      <c r="G771" s="2">
        <v>40406030</v>
      </c>
      <c r="H771" s="2">
        <v>-3675680</v>
      </c>
    </row>
    <row r="772" spans="1:8" x14ac:dyDescent="0.3">
      <c r="A772" t="s">
        <v>2256</v>
      </c>
      <c r="B772" t="s">
        <v>2257</v>
      </c>
      <c r="C772" t="s">
        <v>2258</v>
      </c>
      <c r="D772" t="s">
        <v>2259</v>
      </c>
      <c r="E772" s="1">
        <v>45223</v>
      </c>
      <c r="F772" s="1">
        <v>45229</v>
      </c>
      <c r="G772" s="2">
        <v>40000000</v>
      </c>
      <c r="H772" s="2">
        <v>4.0377999999990001E+18</v>
      </c>
    </row>
    <row r="773" spans="1:8" x14ac:dyDescent="0.3">
      <c r="A773" t="s">
        <v>2260</v>
      </c>
      <c r="B773" t="s">
        <v>2261</v>
      </c>
      <c r="C773" t="s">
        <v>2262</v>
      </c>
      <c r="D773" t="s">
        <v>2263</v>
      </c>
      <c r="E773" s="1">
        <v>45223</v>
      </c>
      <c r="F773" s="1">
        <v>45229</v>
      </c>
      <c r="G773" s="2">
        <v>40403680</v>
      </c>
      <c r="H773" s="2">
        <v>-3679510</v>
      </c>
    </row>
    <row r="774" spans="1:8" x14ac:dyDescent="0.3">
      <c r="A774" t="s">
        <v>2264</v>
      </c>
      <c r="B774" t="s">
        <v>2265</v>
      </c>
      <c r="C774" t="s">
        <v>2266</v>
      </c>
      <c r="D774" t="s">
        <v>2267</v>
      </c>
      <c r="E774" s="1">
        <v>45184</v>
      </c>
      <c r="F774" s="1">
        <v>45190</v>
      </c>
      <c r="G774" s="2">
        <v>40381115</v>
      </c>
      <c r="H774" s="2">
        <v>-3638193</v>
      </c>
    </row>
    <row r="775" spans="1:8" x14ac:dyDescent="0.3">
      <c r="A775" t="s">
        <v>2268</v>
      </c>
      <c r="B775" t="s">
        <v>2269</v>
      </c>
      <c r="C775" t="s">
        <v>2270</v>
      </c>
      <c r="D775" t="s">
        <v>2261</v>
      </c>
      <c r="E775" s="1">
        <v>45223</v>
      </c>
      <c r="F775" s="1">
        <v>45229</v>
      </c>
      <c r="G775" s="2">
        <v>40403870</v>
      </c>
      <c r="H775" s="2">
        <v>-3681070</v>
      </c>
    </row>
    <row r="776" spans="1:8" x14ac:dyDescent="0.3">
      <c r="A776" t="s">
        <v>2271</v>
      </c>
      <c r="B776" t="s">
        <v>2272</v>
      </c>
      <c r="C776" t="s">
        <v>2273</v>
      </c>
      <c r="D776" t="s">
        <v>2274</v>
      </c>
      <c r="E776" s="1">
        <v>45216</v>
      </c>
      <c r="F776" s="1">
        <v>45222</v>
      </c>
      <c r="G776" s="2">
        <v>40403908</v>
      </c>
      <c r="H776" s="2">
        <v>-3681187</v>
      </c>
    </row>
    <row r="777" spans="1:8" x14ac:dyDescent="0.3">
      <c r="A777" t="s">
        <v>2275</v>
      </c>
      <c r="B777" t="e" cm="1">
        <f t="array" ref="B777">- Calle CONCEJAL FRANCISCO J.MARTIN</f>
        <v>#NAME?</v>
      </c>
      <c r="C777" t="s">
        <v>2276</v>
      </c>
      <c r="D777" t="s">
        <v>2277</v>
      </c>
      <c r="E777" s="1">
        <v>45244</v>
      </c>
      <c r="F777" s="1">
        <v>45250</v>
      </c>
      <c r="G777" s="2">
        <v>40400000</v>
      </c>
      <c r="H777" s="2">
        <v>-3749350</v>
      </c>
    </row>
    <row r="778" spans="1:8" x14ac:dyDescent="0.3">
      <c r="A778" t="s">
        <v>2278</v>
      </c>
      <c r="B778" t="e" cm="1">
        <f t="array" ref="B778">- Calle CONCEJAL FRANCISCO J.MARTIN</f>
        <v>#NAME?</v>
      </c>
      <c r="C778" t="s">
        <v>2276</v>
      </c>
      <c r="D778" t="s">
        <v>2279</v>
      </c>
      <c r="E778" s="1">
        <v>45244</v>
      </c>
      <c r="F778" s="1">
        <v>45250</v>
      </c>
      <c r="G778" s="2">
        <v>40400217</v>
      </c>
      <c r="H778" s="2">
        <v>-3749080</v>
      </c>
    </row>
    <row r="779" spans="1:8" x14ac:dyDescent="0.3">
      <c r="A779" t="s">
        <v>2280</v>
      </c>
      <c r="B779" t="s">
        <v>2281</v>
      </c>
      <c r="C779" t="s">
        <v>2282</v>
      </c>
      <c r="D779" t="s">
        <v>2283</v>
      </c>
      <c r="E779" s="1">
        <v>45079</v>
      </c>
      <c r="F779" s="1">
        <v>45085</v>
      </c>
      <c r="G779" s="2">
        <v>40428170</v>
      </c>
      <c r="H779" s="2">
        <v>-3675220</v>
      </c>
    </row>
    <row r="780" spans="1:8" x14ac:dyDescent="0.3">
      <c r="A780" t="s">
        <v>2284</v>
      </c>
      <c r="B780" t="s">
        <v>2281</v>
      </c>
      <c r="C780" t="s">
        <v>2282</v>
      </c>
      <c r="D780" t="s">
        <v>2285</v>
      </c>
      <c r="E780" s="1">
        <v>45079</v>
      </c>
      <c r="F780" s="1">
        <v>45085</v>
      </c>
      <c r="G780" s="2">
        <v>40428290</v>
      </c>
      <c r="H780" s="2">
        <v>-3675350</v>
      </c>
    </row>
    <row r="781" spans="1:8" x14ac:dyDescent="0.3">
      <c r="A781" t="s">
        <v>2286</v>
      </c>
      <c r="B781" t="s">
        <v>462</v>
      </c>
      <c r="C781" t="s">
        <v>2287</v>
      </c>
      <c r="D781" t="s">
        <v>176</v>
      </c>
      <c r="E781" s="1">
        <v>45077</v>
      </c>
      <c r="F781" s="1">
        <v>45083</v>
      </c>
      <c r="G781" s="2">
        <v>40409630</v>
      </c>
      <c r="H781" s="2">
        <v>-3659600</v>
      </c>
    </row>
    <row r="782" spans="1:8" x14ac:dyDescent="0.3">
      <c r="A782" t="s">
        <v>2288</v>
      </c>
      <c r="B782" t="s">
        <v>462</v>
      </c>
      <c r="C782" t="s">
        <v>2289</v>
      </c>
      <c r="D782" t="s">
        <v>1012</v>
      </c>
      <c r="E782" s="1">
        <v>45077</v>
      </c>
      <c r="F782" s="1">
        <v>45083</v>
      </c>
      <c r="G782" s="2">
        <v>40408260</v>
      </c>
      <c r="H782" s="2">
        <v>-3661790</v>
      </c>
    </row>
    <row r="783" spans="1:8" x14ac:dyDescent="0.3">
      <c r="A783" t="s">
        <v>2290</v>
      </c>
      <c r="B783" t="s">
        <v>2291</v>
      </c>
      <c r="C783" t="s">
        <v>2292</v>
      </c>
      <c r="D783" t="s">
        <v>2293</v>
      </c>
      <c r="E783" s="1">
        <v>45227</v>
      </c>
      <c r="F783" s="1">
        <v>45233</v>
      </c>
      <c r="G783" s="2">
        <v>40415333</v>
      </c>
      <c r="H783" s="2">
        <v>-3702067</v>
      </c>
    </row>
    <row r="784" spans="1:8" x14ac:dyDescent="0.3">
      <c r="A784" t="s">
        <v>2294</v>
      </c>
      <c r="B784" t="s">
        <v>2295</v>
      </c>
      <c r="C784" t="s">
        <v>2296</v>
      </c>
      <c r="D784" t="s">
        <v>2297</v>
      </c>
      <c r="E784" s="1">
        <v>45223</v>
      </c>
      <c r="F784" s="1">
        <v>45229</v>
      </c>
      <c r="G784" s="2">
        <v>40406855</v>
      </c>
      <c r="H784" s="2">
        <v>-3682705</v>
      </c>
    </row>
    <row r="785" spans="1:8" x14ac:dyDescent="0.3">
      <c r="A785" t="s">
        <v>2298</v>
      </c>
      <c r="B785" t="s">
        <v>2299</v>
      </c>
      <c r="C785" t="s">
        <v>2300</v>
      </c>
      <c r="D785" t="s">
        <v>2301</v>
      </c>
      <c r="E785" s="1">
        <v>45223</v>
      </c>
      <c r="F785" s="1">
        <v>45229</v>
      </c>
      <c r="G785" s="2">
        <v>40406910</v>
      </c>
      <c r="H785" s="2">
        <v>-3682730</v>
      </c>
    </row>
    <row r="786" spans="1:8" x14ac:dyDescent="0.3">
      <c r="A786" t="s">
        <v>2302</v>
      </c>
      <c r="B786" t="s">
        <v>2303</v>
      </c>
      <c r="C786" t="s">
        <v>2304</v>
      </c>
      <c r="D786" t="s">
        <v>2305</v>
      </c>
      <c r="E786" s="1">
        <v>45192</v>
      </c>
      <c r="F786" s="1">
        <v>45198</v>
      </c>
      <c r="G786" s="2">
        <v>40456330</v>
      </c>
      <c r="H786" s="2">
        <v>-3730220</v>
      </c>
    </row>
    <row r="787" spans="1:8" x14ac:dyDescent="0.3">
      <c r="A787" t="s">
        <v>2306</v>
      </c>
      <c r="B787" t="s">
        <v>2303</v>
      </c>
      <c r="C787" t="s">
        <v>2304</v>
      </c>
      <c r="D787" t="s">
        <v>2307</v>
      </c>
      <c r="E787" s="1">
        <v>45185</v>
      </c>
      <c r="F787" s="1">
        <v>45191</v>
      </c>
      <c r="G787" s="2">
        <v>40456480</v>
      </c>
      <c r="H787" s="2">
        <v>-3730420</v>
      </c>
    </row>
    <row r="788" spans="1:8" x14ac:dyDescent="0.3">
      <c r="A788" t="s">
        <v>2308</v>
      </c>
      <c r="B788" t="s">
        <v>2309</v>
      </c>
      <c r="C788" t="s">
        <v>2310</v>
      </c>
      <c r="D788" t="s">
        <v>2311</v>
      </c>
      <c r="E788" s="1">
        <v>45078</v>
      </c>
      <c r="F788" s="1">
        <v>45084</v>
      </c>
      <c r="G788" s="2">
        <v>40434610</v>
      </c>
      <c r="H788" s="2">
        <v>-3676970</v>
      </c>
    </row>
    <row r="789" spans="1:8" x14ac:dyDescent="0.3">
      <c r="A789" t="s">
        <v>2312</v>
      </c>
      <c r="B789" t="s">
        <v>2309</v>
      </c>
      <c r="C789" t="s">
        <v>2310</v>
      </c>
      <c r="D789" t="s">
        <v>2313</v>
      </c>
      <c r="E789" s="1">
        <v>45078</v>
      </c>
      <c r="F789" s="1">
        <v>45084</v>
      </c>
      <c r="G789" s="2">
        <v>40434580</v>
      </c>
      <c r="H789" s="2">
        <v>-3677240</v>
      </c>
    </row>
    <row r="790" spans="1:8" x14ac:dyDescent="0.3">
      <c r="A790" t="s">
        <v>2314</v>
      </c>
      <c r="B790" t="s">
        <v>2315</v>
      </c>
      <c r="C790" t="s">
        <v>2316</v>
      </c>
      <c r="D790" t="s">
        <v>2317</v>
      </c>
      <c r="E790" s="1">
        <v>45244</v>
      </c>
      <c r="F790" s="1">
        <v>45250</v>
      </c>
      <c r="G790" s="2">
        <v>40405155</v>
      </c>
      <c r="H790" s="2">
        <v>-3671167</v>
      </c>
    </row>
    <row r="791" spans="1:8" x14ac:dyDescent="0.3">
      <c r="A791" t="s">
        <v>2318</v>
      </c>
      <c r="B791" t="s">
        <v>2319</v>
      </c>
      <c r="C791" t="s">
        <v>2316</v>
      </c>
      <c r="D791" t="s">
        <v>2320</v>
      </c>
      <c r="E791" s="1">
        <v>45244</v>
      </c>
      <c r="F791" s="1">
        <v>45250</v>
      </c>
      <c r="G791" s="2">
        <v>40405240</v>
      </c>
      <c r="H791" s="2">
        <v>-3671290</v>
      </c>
    </row>
    <row r="792" spans="1:8" x14ac:dyDescent="0.3">
      <c r="A792" t="s">
        <v>2321</v>
      </c>
      <c r="B792" t="s">
        <v>2322</v>
      </c>
      <c r="C792" t="s">
        <v>2323</v>
      </c>
      <c r="D792" t="s">
        <v>2324</v>
      </c>
      <c r="E792" s="1">
        <v>45090</v>
      </c>
      <c r="F792" s="1">
        <v>45096</v>
      </c>
      <c r="G792" s="2">
        <v>40425977</v>
      </c>
      <c r="H792" s="2">
        <v>-3668435</v>
      </c>
    </row>
    <row r="793" spans="1:8" x14ac:dyDescent="0.3">
      <c r="A793" t="s">
        <v>2325</v>
      </c>
      <c r="B793" t="s">
        <v>2326</v>
      </c>
      <c r="C793" t="s">
        <v>1664</v>
      </c>
      <c r="D793" t="s">
        <v>1665</v>
      </c>
      <c r="E793" s="1">
        <v>45087</v>
      </c>
      <c r="F793" s="1">
        <v>45093</v>
      </c>
      <c r="G793" s="2">
        <v>40425890</v>
      </c>
      <c r="H793" s="2">
        <v>-3668800</v>
      </c>
    </row>
    <row r="794" spans="1:8" x14ac:dyDescent="0.3">
      <c r="A794" t="s">
        <v>2327</v>
      </c>
      <c r="B794" t="s">
        <v>2319</v>
      </c>
      <c r="C794" t="s">
        <v>2328</v>
      </c>
      <c r="D794" t="s">
        <v>2329</v>
      </c>
      <c r="E794" s="1">
        <v>45245</v>
      </c>
      <c r="F794" s="1">
        <v>45251</v>
      </c>
      <c r="G794" s="2">
        <v>40411900</v>
      </c>
      <c r="H794" s="2">
        <v>-3669620</v>
      </c>
    </row>
    <row r="795" spans="1:8" x14ac:dyDescent="0.3">
      <c r="A795" t="s">
        <v>2330</v>
      </c>
      <c r="B795" t="s">
        <v>2319</v>
      </c>
      <c r="C795" t="s">
        <v>2328</v>
      </c>
      <c r="D795" t="s">
        <v>2331</v>
      </c>
      <c r="E795" s="1">
        <v>45245</v>
      </c>
      <c r="F795" s="1">
        <v>45251</v>
      </c>
      <c r="G795" s="2">
        <v>40411900</v>
      </c>
      <c r="H795" s="2">
        <v>-3669620</v>
      </c>
    </row>
    <row r="796" spans="1:8" x14ac:dyDescent="0.3">
      <c r="A796" t="s">
        <v>2332</v>
      </c>
      <c r="B796" t="s">
        <v>2333</v>
      </c>
      <c r="C796" t="s">
        <v>2334</v>
      </c>
      <c r="D796" t="s">
        <v>2335</v>
      </c>
      <c r="E796" s="1">
        <v>45196</v>
      </c>
      <c r="F796" s="1">
        <v>45202</v>
      </c>
      <c r="G796" s="2">
        <v>40412400</v>
      </c>
      <c r="H796" s="2">
        <v>-3649620</v>
      </c>
    </row>
    <row r="797" spans="1:8" x14ac:dyDescent="0.3">
      <c r="A797" t="s">
        <v>2336</v>
      </c>
      <c r="B797" t="s">
        <v>2333</v>
      </c>
      <c r="C797" t="s">
        <v>2334</v>
      </c>
      <c r="D797" t="s">
        <v>2337</v>
      </c>
      <c r="E797" s="1">
        <v>45196</v>
      </c>
      <c r="F797" s="1">
        <v>45202</v>
      </c>
      <c r="G797" s="2">
        <v>40412390</v>
      </c>
      <c r="H797" s="2">
        <v>-3650370</v>
      </c>
    </row>
    <row r="798" spans="1:8" x14ac:dyDescent="0.3">
      <c r="A798" t="s">
        <v>2338</v>
      </c>
      <c r="B798" t="s">
        <v>2339</v>
      </c>
      <c r="C798" t="s">
        <v>2340</v>
      </c>
      <c r="D798" t="s">
        <v>2341</v>
      </c>
      <c r="E798" s="1">
        <v>45072</v>
      </c>
      <c r="F798" s="1">
        <v>45078</v>
      </c>
      <c r="G798" s="2">
        <v>40402940</v>
      </c>
      <c r="H798" s="2">
        <v>-3660420</v>
      </c>
    </row>
    <row r="799" spans="1:8" x14ac:dyDescent="0.3">
      <c r="A799" t="s">
        <v>2342</v>
      </c>
      <c r="B799" t="s">
        <v>2339</v>
      </c>
      <c r="C799" t="s">
        <v>2340</v>
      </c>
      <c r="D799" t="s">
        <v>2343</v>
      </c>
      <c r="E799" s="1">
        <v>45072</v>
      </c>
      <c r="F799" s="1">
        <v>45078</v>
      </c>
      <c r="G799" s="2">
        <v>40402940</v>
      </c>
      <c r="H799" s="2">
        <v>-3660420</v>
      </c>
    </row>
    <row r="800" spans="1:8" x14ac:dyDescent="0.3">
      <c r="A800" t="s">
        <v>2344</v>
      </c>
      <c r="B800" t="s">
        <v>2345</v>
      </c>
      <c r="C800" t="s">
        <v>2346</v>
      </c>
      <c r="D800" t="s">
        <v>2347</v>
      </c>
      <c r="E800" s="1">
        <v>45085</v>
      </c>
      <c r="F800" s="1">
        <v>45091</v>
      </c>
      <c r="G800" s="2">
        <v>40395295</v>
      </c>
      <c r="H800" s="2">
        <v>-3746591</v>
      </c>
    </row>
    <row r="801" spans="1:8" x14ac:dyDescent="0.3">
      <c r="A801" t="s">
        <v>2348</v>
      </c>
      <c r="B801" t="s">
        <v>601</v>
      </c>
      <c r="C801" t="s">
        <v>2349</v>
      </c>
      <c r="D801" t="s">
        <v>2350</v>
      </c>
      <c r="E801" s="1">
        <v>45226</v>
      </c>
      <c r="F801" s="1">
        <v>45232</v>
      </c>
      <c r="G801" s="2">
        <v>40399217</v>
      </c>
      <c r="H801" s="2">
        <v>-3698362</v>
      </c>
    </row>
    <row r="802" spans="1:8" x14ac:dyDescent="0.3">
      <c r="A802" t="s">
        <v>2351</v>
      </c>
      <c r="B802" t="s">
        <v>601</v>
      </c>
      <c r="C802" t="s">
        <v>2349</v>
      </c>
      <c r="D802" t="s">
        <v>2162</v>
      </c>
      <c r="E802" s="1">
        <v>45226</v>
      </c>
      <c r="F802" s="1">
        <v>45232</v>
      </c>
      <c r="G802" s="2">
        <v>40399280</v>
      </c>
      <c r="H802" s="2">
        <v>-3698200</v>
      </c>
    </row>
    <row r="803" spans="1:8" x14ac:dyDescent="0.3">
      <c r="A803" t="s">
        <v>2352</v>
      </c>
      <c r="B803" t="s">
        <v>2353</v>
      </c>
      <c r="C803" t="s">
        <v>2354</v>
      </c>
      <c r="D803" t="s">
        <v>2355</v>
      </c>
      <c r="E803" s="1">
        <v>45185</v>
      </c>
      <c r="F803" s="1">
        <v>45191</v>
      </c>
      <c r="G803" s="2">
        <v>40405860</v>
      </c>
      <c r="H803" s="2">
        <v>-3702980</v>
      </c>
    </row>
    <row r="804" spans="1:8" x14ac:dyDescent="0.3">
      <c r="A804" t="s">
        <v>2356</v>
      </c>
      <c r="B804" t="s">
        <v>2357</v>
      </c>
      <c r="C804" t="s">
        <v>2358</v>
      </c>
      <c r="D804" t="s">
        <v>2202</v>
      </c>
      <c r="E804" s="1">
        <v>45245</v>
      </c>
      <c r="F804" s="1">
        <v>45251</v>
      </c>
      <c r="G804" s="2">
        <v>40408730</v>
      </c>
      <c r="H804" s="2">
        <v>-3723810</v>
      </c>
    </row>
    <row r="805" spans="1:8" x14ac:dyDescent="0.3">
      <c r="A805" t="s">
        <v>2359</v>
      </c>
      <c r="B805" t="s">
        <v>2357</v>
      </c>
      <c r="C805" t="s">
        <v>2358</v>
      </c>
      <c r="D805" t="s">
        <v>2360</v>
      </c>
      <c r="E805" s="1">
        <v>45245</v>
      </c>
      <c r="F805" s="1">
        <v>45251</v>
      </c>
      <c r="G805" s="2">
        <v>40408650</v>
      </c>
      <c r="H805" s="2">
        <v>-3723790</v>
      </c>
    </row>
    <row r="806" spans="1:8" x14ac:dyDescent="0.3">
      <c r="A806" t="s">
        <v>2361</v>
      </c>
      <c r="B806" t="s">
        <v>2362</v>
      </c>
      <c r="C806" t="s">
        <v>2363</v>
      </c>
      <c r="D806" t="s">
        <v>2202</v>
      </c>
      <c r="E806" s="1">
        <v>45234</v>
      </c>
      <c r="F806" s="1">
        <v>45240</v>
      </c>
      <c r="G806" s="2">
        <v>40404120</v>
      </c>
      <c r="H806" s="2">
        <v>-3724910</v>
      </c>
    </row>
    <row r="807" spans="1:8" x14ac:dyDescent="0.3">
      <c r="A807" t="s">
        <v>2364</v>
      </c>
      <c r="B807" t="s">
        <v>2362</v>
      </c>
      <c r="C807" t="s">
        <v>2363</v>
      </c>
      <c r="D807" t="s">
        <v>2365</v>
      </c>
      <c r="E807" s="1">
        <v>45234</v>
      </c>
      <c r="F807" s="1">
        <v>45240</v>
      </c>
      <c r="G807" s="2">
        <v>40404120</v>
      </c>
      <c r="H807" s="2">
        <v>-3724910</v>
      </c>
    </row>
    <row r="808" spans="1:8" x14ac:dyDescent="0.3">
      <c r="A808" t="s">
        <v>2366</v>
      </c>
      <c r="B808" t="s">
        <v>2367</v>
      </c>
      <c r="C808" t="s">
        <v>2368</v>
      </c>
      <c r="D808" t="s">
        <v>2369</v>
      </c>
      <c r="E808" s="1">
        <v>45245</v>
      </c>
      <c r="F808" s="1">
        <v>45251</v>
      </c>
      <c r="G808" s="2">
        <v>40399180</v>
      </c>
      <c r="H808" s="2">
        <v>-3728080</v>
      </c>
    </row>
    <row r="809" spans="1:8" x14ac:dyDescent="0.3">
      <c r="A809" t="s">
        <v>2370</v>
      </c>
      <c r="B809" t="s">
        <v>2367</v>
      </c>
      <c r="C809" t="s">
        <v>2368</v>
      </c>
      <c r="D809" t="s">
        <v>2371</v>
      </c>
      <c r="E809" s="1">
        <v>45245</v>
      </c>
      <c r="F809" s="1">
        <v>45251</v>
      </c>
      <c r="G809" s="2">
        <v>40399180</v>
      </c>
      <c r="H809" s="2">
        <v>-3728080</v>
      </c>
    </row>
    <row r="810" spans="1:8" x14ac:dyDescent="0.3">
      <c r="A810" t="s">
        <v>2372</v>
      </c>
      <c r="B810" t="s">
        <v>2373</v>
      </c>
      <c r="C810" t="s">
        <v>2374</v>
      </c>
      <c r="D810" t="s">
        <v>2375</v>
      </c>
      <c r="E810" s="1">
        <v>45226</v>
      </c>
      <c r="F810" s="1">
        <v>45232</v>
      </c>
      <c r="G810" s="2">
        <v>40399067</v>
      </c>
      <c r="H810" s="2">
        <v>-3703067</v>
      </c>
    </row>
    <row r="811" spans="1:8" x14ac:dyDescent="0.3">
      <c r="A811" t="s">
        <v>2376</v>
      </c>
      <c r="B811" t="s">
        <v>2373</v>
      </c>
      <c r="C811" t="s">
        <v>2374</v>
      </c>
      <c r="D811" t="s">
        <v>2377</v>
      </c>
      <c r="E811" s="1">
        <v>45226</v>
      </c>
      <c r="F811" s="1">
        <v>45232</v>
      </c>
      <c r="G811" s="2">
        <v>40000000</v>
      </c>
      <c r="H811" s="2">
        <v>398983000000</v>
      </c>
    </row>
    <row r="812" spans="1:8" x14ac:dyDescent="0.3">
      <c r="A812" t="s">
        <v>2378</v>
      </c>
      <c r="B812" t="s">
        <v>2379</v>
      </c>
      <c r="C812" t="s">
        <v>2380</v>
      </c>
      <c r="D812" t="s">
        <v>2381</v>
      </c>
      <c r="E812" s="1">
        <v>45245</v>
      </c>
      <c r="F812" s="1">
        <v>45251</v>
      </c>
      <c r="G812" s="2">
        <v>40411100</v>
      </c>
      <c r="H812" s="2">
        <v>-3665180</v>
      </c>
    </row>
    <row r="813" spans="1:8" x14ac:dyDescent="0.3">
      <c r="A813" t="s">
        <v>2382</v>
      </c>
      <c r="B813" t="s">
        <v>2379</v>
      </c>
      <c r="C813" t="s">
        <v>2380</v>
      </c>
      <c r="D813" t="s">
        <v>2383</v>
      </c>
      <c r="E813" s="1">
        <v>45245</v>
      </c>
      <c r="F813" s="1">
        <v>45251</v>
      </c>
      <c r="G813" s="2">
        <v>40411100</v>
      </c>
      <c r="H813" s="2">
        <v>-3665180</v>
      </c>
    </row>
    <row r="814" spans="1:8" x14ac:dyDescent="0.3">
      <c r="A814" t="s">
        <v>2384</v>
      </c>
      <c r="B814" t="s">
        <v>2385</v>
      </c>
      <c r="C814" t="s">
        <v>2386</v>
      </c>
      <c r="D814" t="s">
        <v>2387</v>
      </c>
      <c r="E814" s="1">
        <v>45246</v>
      </c>
      <c r="F814" s="1">
        <v>45252</v>
      </c>
      <c r="G814" s="2">
        <v>40375166</v>
      </c>
      <c r="H814" s="2">
        <v>-3750848</v>
      </c>
    </row>
    <row r="815" spans="1:8" x14ac:dyDescent="0.3">
      <c r="A815" t="s">
        <v>2388</v>
      </c>
      <c r="B815" t="s">
        <v>2385</v>
      </c>
      <c r="C815" t="s">
        <v>2386</v>
      </c>
      <c r="D815" t="s">
        <v>2389</v>
      </c>
      <c r="E815" s="1">
        <v>45246</v>
      </c>
      <c r="F815" s="1">
        <v>45252</v>
      </c>
      <c r="G815" s="2">
        <v>40375159</v>
      </c>
      <c r="H815" s="2">
        <v>-3750986</v>
      </c>
    </row>
    <row r="816" spans="1:8" x14ac:dyDescent="0.3">
      <c r="A816" t="s">
        <v>2390</v>
      </c>
      <c r="B816" t="s">
        <v>2391</v>
      </c>
      <c r="C816" t="s">
        <v>2392</v>
      </c>
      <c r="D816" t="s">
        <v>2393</v>
      </c>
      <c r="E816" s="1">
        <v>45246</v>
      </c>
      <c r="F816" s="1">
        <v>45252</v>
      </c>
      <c r="G816" s="2">
        <v>40370190</v>
      </c>
      <c r="H816" s="2">
        <v>-3739370</v>
      </c>
    </row>
    <row r="817" spans="1:8" x14ac:dyDescent="0.3">
      <c r="A817" t="s">
        <v>2394</v>
      </c>
      <c r="B817" t="s">
        <v>2395</v>
      </c>
      <c r="C817" t="s">
        <v>2396</v>
      </c>
      <c r="D817" t="s">
        <v>2397</v>
      </c>
      <c r="E817" s="1">
        <v>45246</v>
      </c>
      <c r="F817" s="1">
        <v>45252</v>
      </c>
      <c r="G817" s="2">
        <v>40370412</v>
      </c>
      <c r="H817" s="2">
        <v>-3739193</v>
      </c>
    </row>
    <row r="818" spans="1:8" x14ac:dyDescent="0.3">
      <c r="A818" t="s">
        <v>2398</v>
      </c>
      <c r="B818" t="s">
        <v>2399</v>
      </c>
      <c r="C818" t="s">
        <v>2400</v>
      </c>
      <c r="D818" t="s">
        <v>2401</v>
      </c>
      <c r="E818" s="1">
        <v>45246</v>
      </c>
      <c r="F818" s="1">
        <v>45252</v>
      </c>
      <c r="G818" s="2">
        <v>40512200</v>
      </c>
      <c r="H818" s="2">
        <v>-3679690</v>
      </c>
    </row>
    <row r="819" spans="1:8" x14ac:dyDescent="0.3">
      <c r="A819" t="s">
        <v>2402</v>
      </c>
      <c r="B819" t="s">
        <v>2403</v>
      </c>
      <c r="C819" t="s">
        <v>2404</v>
      </c>
      <c r="D819" t="s">
        <v>2405</v>
      </c>
      <c r="E819" s="1">
        <v>45246</v>
      </c>
      <c r="F819" s="1">
        <v>45252</v>
      </c>
      <c r="G819" s="2">
        <v>40429550</v>
      </c>
      <c r="H819" s="2">
        <v>-3720690</v>
      </c>
    </row>
    <row r="820" spans="1:8" x14ac:dyDescent="0.3">
      <c r="A820" t="s">
        <v>2406</v>
      </c>
      <c r="B820" t="s">
        <v>2407</v>
      </c>
      <c r="C820" t="s">
        <v>2408</v>
      </c>
      <c r="D820" t="s">
        <v>2409</v>
      </c>
      <c r="E820" s="1">
        <v>45226</v>
      </c>
      <c r="F820" s="1">
        <v>45232</v>
      </c>
      <c r="G820" s="2">
        <v>40400980</v>
      </c>
      <c r="H820" s="2">
        <v>-3697680</v>
      </c>
    </row>
    <row r="821" spans="1:8" x14ac:dyDescent="0.3">
      <c r="A821" t="s">
        <v>2410</v>
      </c>
      <c r="B821" t="s">
        <v>2411</v>
      </c>
      <c r="C821" t="s">
        <v>2412</v>
      </c>
      <c r="D821" t="s">
        <v>2413</v>
      </c>
      <c r="E821" s="1">
        <v>45065</v>
      </c>
      <c r="F821" s="1">
        <v>45071</v>
      </c>
      <c r="G821" s="2">
        <v>40440460</v>
      </c>
      <c r="H821" s="2">
        <v>-3708900</v>
      </c>
    </row>
    <row r="822" spans="1:8" x14ac:dyDescent="0.3">
      <c r="A822" t="s">
        <v>2414</v>
      </c>
      <c r="B822" t="s">
        <v>2415</v>
      </c>
      <c r="C822" t="s">
        <v>2416</v>
      </c>
      <c r="D822" t="s">
        <v>2417</v>
      </c>
      <c r="E822" s="1">
        <v>45105</v>
      </c>
      <c r="F822" s="1">
        <v>45111</v>
      </c>
      <c r="G822" s="2">
        <v>40424683</v>
      </c>
      <c r="H822" s="2">
        <v>-3725300</v>
      </c>
    </row>
    <row r="823" spans="1:8" x14ac:dyDescent="0.3">
      <c r="A823" t="s">
        <v>2418</v>
      </c>
      <c r="B823" t="s">
        <v>2415</v>
      </c>
      <c r="C823" t="s">
        <v>2416</v>
      </c>
      <c r="D823" t="s">
        <v>2419</v>
      </c>
      <c r="E823" s="1">
        <v>45105</v>
      </c>
      <c r="F823" s="1">
        <v>45111</v>
      </c>
      <c r="G823" s="2">
        <v>40424650</v>
      </c>
      <c r="H823" s="2">
        <v>-3725183</v>
      </c>
    </row>
    <row r="824" spans="1:8" x14ac:dyDescent="0.3">
      <c r="A824" t="s">
        <v>2420</v>
      </c>
      <c r="B824" t="s">
        <v>2421</v>
      </c>
      <c r="C824" t="s">
        <v>2422</v>
      </c>
      <c r="D824" t="s">
        <v>2423</v>
      </c>
      <c r="E824" s="1">
        <v>45246</v>
      </c>
      <c r="F824" s="1">
        <v>45252</v>
      </c>
      <c r="G824" s="2">
        <v>40494780</v>
      </c>
      <c r="H824" s="2">
        <v>-3665900</v>
      </c>
    </row>
    <row r="825" spans="1:8" x14ac:dyDescent="0.3">
      <c r="A825" t="s">
        <v>2424</v>
      </c>
      <c r="B825" t="s">
        <v>2425</v>
      </c>
      <c r="C825" t="s">
        <v>2426</v>
      </c>
      <c r="D825" t="s">
        <v>2427</v>
      </c>
      <c r="E825" s="1">
        <v>45247</v>
      </c>
      <c r="F825" s="1">
        <v>45253</v>
      </c>
      <c r="G825" s="2">
        <v>40429150</v>
      </c>
      <c r="H825" s="2">
        <v>-3723070</v>
      </c>
    </row>
    <row r="826" spans="1:8" x14ac:dyDescent="0.3">
      <c r="A826" t="s">
        <v>2428</v>
      </c>
      <c r="B826" t="s">
        <v>2425</v>
      </c>
      <c r="C826" t="s">
        <v>2426</v>
      </c>
      <c r="D826" t="s">
        <v>2429</v>
      </c>
      <c r="E826" s="1">
        <v>45247</v>
      </c>
      <c r="F826" s="1">
        <v>45253</v>
      </c>
      <c r="G826" s="2">
        <v>40429150</v>
      </c>
      <c r="H826" s="2">
        <v>-3723070</v>
      </c>
    </row>
    <row r="827" spans="1:8" x14ac:dyDescent="0.3">
      <c r="A827" t="s">
        <v>2430</v>
      </c>
      <c r="B827" t="s">
        <v>2431</v>
      </c>
      <c r="C827" t="s">
        <v>2432</v>
      </c>
      <c r="D827" t="s">
        <v>2433</v>
      </c>
      <c r="E827" s="1">
        <v>45247</v>
      </c>
      <c r="F827" s="1">
        <v>45253</v>
      </c>
      <c r="G827" s="2">
        <v>40428170</v>
      </c>
      <c r="H827" s="2">
        <v>-3702150</v>
      </c>
    </row>
    <row r="828" spans="1:8" x14ac:dyDescent="0.3">
      <c r="A828" t="s">
        <v>2434</v>
      </c>
      <c r="B828" t="s">
        <v>2431</v>
      </c>
      <c r="C828" t="s">
        <v>2432</v>
      </c>
      <c r="D828" t="s">
        <v>2435</v>
      </c>
      <c r="E828" s="1">
        <v>45247</v>
      </c>
      <c r="F828" s="1">
        <v>45253</v>
      </c>
      <c r="G828" s="2">
        <v>40428170</v>
      </c>
      <c r="H828" s="2">
        <v>-3702150</v>
      </c>
    </row>
    <row r="829" spans="1:8" x14ac:dyDescent="0.3">
      <c r="A829" t="s">
        <v>2436</v>
      </c>
      <c r="B829" t="e" cm="1">
        <f t="array" ref="B829">- Crtra. FUENCARRAL A HORTALEZA</f>
        <v>#NAME?</v>
      </c>
      <c r="C829" t="s">
        <v>2437</v>
      </c>
      <c r="D829" t="s">
        <v>2438</v>
      </c>
      <c r="E829" s="1">
        <v>45247</v>
      </c>
      <c r="F829" s="1">
        <v>45253</v>
      </c>
      <c r="G829" s="2">
        <v>40494370</v>
      </c>
      <c r="H829" s="2">
        <v>-3674190</v>
      </c>
    </row>
    <row r="830" spans="1:8" x14ac:dyDescent="0.3">
      <c r="A830" t="s">
        <v>2439</v>
      </c>
      <c r="B830" t="e" cm="1">
        <f t="array" ref="B830">- Crtra. FUENCARRAL A HORTALEZA</f>
        <v>#NAME?</v>
      </c>
      <c r="C830" t="s">
        <v>2437</v>
      </c>
      <c r="D830" t="s">
        <v>2440</v>
      </c>
      <c r="E830" s="1">
        <v>45247</v>
      </c>
      <c r="F830" s="1">
        <v>45253</v>
      </c>
      <c r="G830" s="2">
        <v>40494370</v>
      </c>
      <c r="H830" s="2">
        <v>-3674190</v>
      </c>
    </row>
    <row r="831" spans="1:8" x14ac:dyDescent="0.3">
      <c r="A831" t="s">
        <v>2441</v>
      </c>
      <c r="B831" t="s">
        <v>2442</v>
      </c>
      <c r="C831" t="s">
        <v>2443</v>
      </c>
      <c r="D831" t="s">
        <v>2444</v>
      </c>
      <c r="E831" s="1">
        <v>45247</v>
      </c>
      <c r="F831" s="1">
        <v>45253</v>
      </c>
      <c r="G831" s="2">
        <v>40482100</v>
      </c>
      <c r="H831" s="2">
        <v>-3622900</v>
      </c>
    </row>
    <row r="832" spans="1:8" x14ac:dyDescent="0.3">
      <c r="A832" t="s">
        <v>2445</v>
      </c>
      <c r="B832" t="s">
        <v>2446</v>
      </c>
      <c r="C832" t="s">
        <v>2443</v>
      </c>
      <c r="D832" t="s">
        <v>2447</v>
      </c>
      <c r="E832" s="1">
        <v>45247</v>
      </c>
      <c r="F832" s="1">
        <v>45253</v>
      </c>
      <c r="G832" s="2">
        <v>40482320</v>
      </c>
      <c r="H832" s="2">
        <v>-3629610</v>
      </c>
    </row>
    <row r="833" spans="1:8" x14ac:dyDescent="0.3">
      <c r="A833" t="s">
        <v>2448</v>
      </c>
      <c r="B833" t="s">
        <v>2449</v>
      </c>
      <c r="C833" t="s">
        <v>2450</v>
      </c>
      <c r="D833" t="s">
        <v>2451</v>
      </c>
      <c r="E833" s="1">
        <v>45247</v>
      </c>
      <c r="F833" s="1">
        <v>45253</v>
      </c>
      <c r="G833" s="2">
        <v>40442820</v>
      </c>
      <c r="H833" s="2">
        <v>-3638600</v>
      </c>
    </row>
    <row r="834" spans="1:8" x14ac:dyDescent="0.3">
      <c r="A834" t="s">
        <v>2452</v>
      </c>
      <c r="B834" t="s">
        <v>2453</v>
      </c>
      <c r="C834" t="s">
        <v>2454</v>
      </c>
      <c r="D834" t="s">
        <v>2135</v>
      </c>
      <c r="E834" s="1">
        <v>45246</v>
      </c>
      <c r="F834" s="1">
        <v>45252</v>
      </c>
      <c r="G834" s="2">
        <v>40382460</v>
      </c>
      <c r="H834" s="2">
        <v>-3773960</v>
      </c>
    </row>
    <row r="835" spans="1:8" x14ac:dyDescent="0.3">
      <c r="A835" t="s">
        <v>2455</v>
      </c>
      <c r="B835" t="s">
        <v>2453</v>
      </c>
      <c r="C835" t="s">
        <v>2454</v>
      </c>
      <c r="D835" t="s">
        <v>2456</v>
      </c>
      <c r="E835" s="1">
        <v>45246</v>
      </c>
      <c r="F835" s="1">
        <v>45252</v>
      </c>
      <c r="G835" s="2">
        <v>40382620</v>
      </c>
      <c r="H835" s="2">
        <v>-3773990</v>
      </c>
    </row>
    <row r="836" spans="1:8" x14ac:dyDescent="0.3">
      <c r="A836" t="s">
        <v>2457</v>
      </c>
      <c r="B836" t="s">
        <v>2458</v>
      </c>
      <c r="C836" t="s">
        <v>2459</v>
      </c>
      <c r="D836" t="s">
        <v>2460</v>
      </c>
      <c r="E836" s="1">
        <v>45064</v>
      </c>
      <c r="F836" s="1">
        <v>45070</v>
      </c>
      <c r="G836" s="2">
        <v>40445051</v>
      </c>
      <c r="H836" s="2">
        <v>-3710386</v>
      </c>
    </row>
    <row r="837" spans="1:8" x14ac:dyDescent="0.3">
      <c r="A837" t="s">
        <v>2461</v>
      </c>
      <c r="B837" t="s">
        <v>2458</v>
      </c>
      <c r="C837" t="s">
        <v>2459</v>
      </c>
      <c r="D837" t="s">
        <v>2462</v>
      </c>
      <c r="E837" s="1">
        <v>45064</v>
      </c>
      <c r="F837" s="1">
        <v>45070</v>
      </c>
      <c r="G837" s="2">
        <v>40445050</v>
      </c>
      <c r="H837" s="2">
        <v>-3710580</v>
      </c>
    </row>
    <row r="838" spans="1:8" x14ac:dyDescent="0.3">
      <c r="A838" t="s">
        <v>2463</v>
      </c>
      <c r="B838" t="s">
        <v>1683</v>
      </c>
      <c r="C838" t="s">
        <v>1684</v>
      </c>
      <c r="D838" t="s">
        <v>2464</v>
      </c>
      <c r="E838" s="1">
        <v>45079</v>
      </c>
      <c r="F838" s="1">
        <v>45085</v>
      </c>
      <c r="G838" s="2">
        <v>40435870</v>
      </c>
      <c r="H838" s="2">
        <v>-3687840</v>
      </c>
    </row>
    <row r="839" spans="1:8" x14ac:dyDescent="0.3">
      <c r="A839" t="s">
        <v>2465</v>
      </c>
      <c r="B839" t="s">
        <v>2466</v>
      </c>
      <c r="C839" t="s">
        <v>2467</v>
      </c>
      <c r="D839" t="s">
        <v>2468</v>
      </c>
      <c r="E839" s="1">
        <v>45247</v>
      </c>
      <c r="F839" s="1">
        <v>45253</v>
      </c>
      <c r="G839" s="2">
        <v>40392480</v>
      </c>
      <c r="H839" s="2">
        <v>-3725310</v>
      </c>
    </row>
    <row r="840" spans="1:8" x14ac:dyDescent="0.3">
      <c r="A840" t="s">
        <v>2469</v>
      </c>
      <c r="B840" t="s">
        <v>2466</v>
      </c>
      <c r="C840" t="s">
        <v>2467</v>
      </c>
      <c r="D840" t="s">
        <v>2470</v>
      </c>
      <c r="E840" s="1">
        <v>45247</v>
      </c>
      <c r="F840" s="1">
        <v>45253</v>
      </c>
      <c r="G840" s="2">
        <v>40392060</v>
      </c>
      <c r="H840" s="2">
        <v>-3725460</v>
      </c>
    </row>
    <row r="841" spans="1:8" x14ac:dyDescent="0.3">
      <c r="A841" t="s">
        <v>2471</v>
      </c>
      <c r="B841" t="s">
        <v>2466</v>
      </c>
      <c r="C841" t="s">
        <v>2472</v>
      </c>
      <c r="D841" t="s">
        <v>2473</v>
      </c>
      <c r="E841" s="1">
        <v>45250</v>
      </c>
      <c r="F841" s="1">
        <v>45256</v>
      </c>
      <c r="G841" s="2">
        <v>40382460</v>
      </c>
      <c r="H841" s="2">
        <v>-3742900</v>
      </c>
    </row>
    <row r="842" spans="1:8" x14ac:dyDescent="0.3">
      <c r="A842" t="s">
        <v>2474</v>
      </c>
      <c r="B842" t="s">
        <v>2466</v>
      </c>
      <c r="C842" t="s">
        <v>2475</v>
      </c>
      <c r="D842" t="s">
        <v>2476</v>
      </c>
      <c r="E842" s="1">
        <v>45250</v>
      </c>
      <c r="F842" s="1">
        <v>45256</v>
      </c>
      <c r="G842" s="2">
        <v>40381350</v>
      </c>
      <c r="H842" s="2">
        <v>-3744590</v>
      </c>
    </row>
    <row r="843" spans="1:8" x14ac:dyDescent="0.3">
      <c r="A843" t="s">
        <v>2477</v>
      </c>
      <c r="B843" t="s">
        <v>2478</v>
      </c>
      <c r="C843" t="s">
        <v>2479</v>
      </c>
      <c r="D843" t="s">
        <v>2480</v>
      </c>
      <c r="E843" s="1">
        <v>45250</v>
      </c>
      <c r="F843" s="1">
        <v>45256</v>
      </c>
      <c r="G843" s="2">
        <v>40378117</v>
      </c>
      <c r="H843" s="2">
        <v>-3772950</v>
      </c>
    </row>
    <row r="844" spans="1:8" x14ac:dyDescent="0.3">
      <c r="A844" t="s">
        <v>2481</v>
      </c>
      <c r="B844" t="s">
        <v>2478</v>
      </c>
      <c r="C844" t="s">
        <v>2479</v>
      </c>
      <c r="D844" t="s">
        <v>2482</v>
      </c>
      <c r="E844" s="1">
        <v>45250</v>
      </c>
      <c r="F844" s="1">
        <v>45256</v>
      </c>
      <c r="G844" s="2">
        <v>40378117</v>
      </c>
      <c r="H844" s="2">
        <v>-3772950</v>
      </c>
    </row>
    <row r="845" spans="1:8" x14ac:dyDescent="0.3">
      <c r="A845" t="s">
        <v>2483</v>
      </c>
      <c r="B845" t="s">
        <v>2484</v>
      </c>
      <c r="C845" t="s">
        <v>2485</v>
      </c>
      <c r="D845" t="s">
        <v>2486</v>
      </c>
      <c r="E845" s="1">
        <v>45192</v>
      </c>
      <c r="F845" s="1">
        <v>45198</v>
      </c>
      <c r="G845" s="2">
        <v>40472320</v>
      </c>
      <c r="H845" s="2">
        <v>-3821390</v>
      </c>
    </row>
    <row r="846" spans="1:8" x14ac:dyDescent="0.3">
      <c r="A846" t="s">
        <v>2487</v>
      </c>
      <c r="B846" t="s">
        <v>2488</v>
      </c>
      <c r="C846" t="s">
        <v>2489</v>
      </c>
      <c r="D846" t="s">
        <v>2490</v>
      </c>
      <c r="E846" s="1">
        <v>45084</v>
      </c>
      <c r="F846" s="1">
        <v>45090</v>
      </c>
      <c r="G846" s="2">
        <v>40425450</v>
      </c>
      <c r="H846" s="2">
        <v>-3689160</v>
      </c>
    </row>
    <row r="847" spans="1:8" x14ac:dyDescent="0.3">
      <c r="A847" t="s">
        <v>2491</v>
      </c>
      <c r="B847" t="s">
        <v>2488</v>
      </c>
      <c r="C847" t="s">
        <v>2489</v>
      </c>
      <c r="D847" t="s">
        <v>1897</v>
      </c>
      <c r="E847" s="1">
        <v>45084</v>
      </c>
      <c r="F847" s="1">
        <v>45090</v>
      </c>
      <c r="G847" s="2">
        <v>40425480</v>
      </c>
      <c r="H847" s="2">
        <v>-3689200</v>
      </c>
    </row>
    <row r="848" spans="1:8" x14ac:dyDescent="0.3">
      <c r="A848" t="s">
        <v>2492</v>
      </c>
      <c r="B848" t="s">
        <v>2493</v>
      </c>
      <c r="C848" t="s">
        <v>2494</v>
      </c>
      <c r="D848" t="s">
        <v>2495</v>
      </c>
      <c r="E848" s="1">
        <v>45198</v>
      </c>
      <c r="F848" s="1">
        <v>45204</v>
      </c>
      <c r="G848" s="2">
        <v>40477241</v>
      </c>
      <c r="H848" s="2">
        <v>-3637517</v>
      </c>
    </row>
    <row r="849" spans="1:8" x14ac:dyDescent="0.3">
      <c r="A849" t="s">
        <v>2496</v>
      </c>
      <c r="B849" t="s">
        <v>2493</v>
      </c>
      <c r="C849" t="s">
        <v>2494</v>
      </c>
      <c r="D849" t="s">
        <v>2497</v>
      </c>
      <c r="E849" s="1">
        <v>45198</v>
      </c>
      <c r="F849" s="1">
        <v>45204</v>
      </c>
      <c r="G849" s="2">
        <v>40477120</v>
      </c>
      <c r="H849" s="2">
        <v>-3637510</v>
      </c>
    </row>
    <row r="850" spans="1:8" x14ac:dyDescent="0.3">
      <c r="A850" t="s">
        <v>2498</v>
      </c>
      <c r="B850" t="s">
        <v>2499</v>
      </c>
      <c r="C850" t="s">
        <v>2500</v>
      </c>
      <c r="D850" t="s">
        <v>2501</v>
      </c>
      <c r="E850" s="1">
        <v>45064</v>
      </c>
      <c r="F850" s="1">
        <v>45070</v>
      </c>
      <c r="G850" s="2">
        <v>40443120</v>
      </c>
      <c r="H850" s="2">
        <v>-3712530</v>
      </c>
    </row>
    <row r="851" spans="1:8" x14ac:dyDescent="0.3">
      <c r="A851" t="s">
        <v>2502</v>
      </c>
      <c r="B851" t="s">
        <v>2499</v>
      </c>
      <c r="C851" t="s">
        <v>2500</v>
      </c>
      <c r="D851" t="s">
        <v>2503</v>
      </c>
      <c r="E851" s="1">
        <v>45064</v>
      </c>
      <c r="F851" s="1">
        <v>45070</v>
      </c>
      <c r="G851" s="2">
        <v>40443440</v>
      </c>
      <c r="H851" s="2">
        <v>-3712620</v>
      </c>
    </row>
    <row r="852" spans="1:8" x14ac:dyDescent="0.3">
      <c r="A852" t="s">
        <v>2504</v>
      </c>
      <c r="B852" t="s">
        <v>2499</v>
      </c>
      <c r="C852" t="s">
        <v>2505</v>
      </c>
      <c r="D852" t="s">
        <v>2506</v>
      </c>
      <c r="E852" s="1">
        <v>45066</v>
      </c>
      <c r="F852" s="1">
        <v>45072</v>
      </c>
      <c r="G852" s="2">
        <v>40437020</v>
      </c>
      <c r="H852" s="2">
        <v>-3713080</v>
      </c>
    </row>
    <row r="853" spans="1:8" x14ac:dyDescent="0.3">
      <c r="A853" t="s">
        <v>2507</v>
      </c>
      <c r="B853" t="s">
        <v>2508</v>
      </c>
      <c r="C853" t="s">
        <v>2509</v>
      </c>
      <c r="D853" t="s">
        <v>446</v>
      </c>
      <c r="E853" s="1">
        <v>45100</v>
      </c>
      <c r="F853" s="1">
        <v>45106</v>
      </c>
      <c r="G853" s="2">
        <v>40446830</v>
      </c>
      <c r="H853" s="2">
        <v>-3652410</v>
      </c>
    </row>
    <row r="854" spans="1:8" x14ac:dyDescent="0.3">
      <c r="A854" t="s">
        <v>2510</v>
      </c>
      <c r="B854" t="s">
        <v>2511</v>
      </c>
      <c r="C854" t="s">
        <v>2512</v>
      </c>
      <c r="D854" t="s">
        <v>2513</v>
      </c>
      <c r="E854" s="1">
        <v>45250</v>
      </c>
      <c r="F854" s="1">
        <v>45256</v>
      </c>
      <c r="G854" s="2">
        <v>40426360</v>
      </c>
      <c r="H854" s="2">
        <v>-3696730</v>
      </c>
    </row>
    <row r="855" spans="1:8" x14ac:dyDescent="0.3">
      <c r="A855" t="s">
        <v>2514</v>
      </c>
      <c r="B855" t="s">
        <v>2515</v>
      </c>
      <c r="C855" t="s">
        <v>2512</v>
      </c>
      <c r="D855" t="s">
        <v>2516</v>
      </c>
      <c r="E855" s="1">
        <v>45250</v>
      </c>
      <c r="F855" s="1">
        <v>45256</v>
      </c>
      <c r="G855" s="2">
        <v>40426371</v>
      </c>
      <c r="H855" s="2">
        <v>-3697005</v>
      </c>
    </row>
    <row r="856" spans="1:8" x14ac:dyDescent="0.3">
      <c r="A856" t="s">
        <v>2517</v>
      </c>
      <c r="B856" t="s">
        <v>2518</v>
      </c>
      <c r="C856" t="s">
        <v>2519</v>
      </c>
      <c r="D856" t="s">
        <v>2520</v>
      </c>
      <c r="E856" s="1">
        <v>45220</v>
      </c>
      <c r="F856" s="1">
        <v>45226</v>
      </c>
      <c r="G856" s="2">
        <v>40417080</v>
      </c>
      <c r="H856" s="2">
        <v>-3677090</v>
      </c>
    </row>
    <row r="857" spans="1:8" x14ac:dyDescent="0.3">
      <c r="A857" t="s">
        <v>2521</v>
      </c>
      <c r="B857" t="s">
        <v>2518</v>
      </c>
      <c r="C857" t="s">
        <v>2519</v>
      </c>
      <c r="D857" t="s">
        <v>2015</v>
      </c>
      <c r="E857" s="1">
        <v>45220</v>
      </c>
      <c r="F857" s="1">
        <v>45226</v>
      </c>
      <c r="G857" s="2">
        <v>40418270</v>
      </c>
      <c r="H857" s="2">
        <v>-3676980</v>
      </c>
    </row>
    <row r="858" spans="1:8" x14ac:dyDescent="0.3">
      <c r="A858" t="s">
        <v>2522</v>
      </c>
      <c r="B858" t="s">
        <v>2523</v>
      </c>
      <c r="C858" t="s">
        <v>2524</v>
      </c>
      <c r="D858" t="s">
        <v>2525</v>
      </c>
      <c r="E858" s="1">
        <v>45251</v>
      </c>
      <c r="F858" s="1">
        <v>45257</v>
      </c>
      <c r="G858" s="2">
        <v>40396430</v>
      </c>
      <c r="H858" s="2">
        <v>-3765128</v>
      </c>
    </row>
    <row r="859" spans="1:8" x14ac:dyDescent="0.3">
      <c r="A859" t="s">
        <v>2526</v>
      </c>
      <c r="B859" t="s">
        <v>2527</v>
      </c>
      <c r="C859" t="s">
        <v>2524</v>
      </c>
      <c r="D859" t="s">
        <v>2528</v>
      </c>
      <c r="E859" s="1">
        <v>45251</v>
      </c>
      <c r="F859" s="1">
        <v>45257</v>
      </c>
      <c r="G859" s="2">
        <v>40396500</v>
      </c>
      <c r="H859" s="2">
        <v>-3765160</v>
      </c>
    </row>
    <row r="860" spans="1:8" x14ac:dyDescent="0.3">
      <c r="A860" t="s">
        <v>2529</v>
      </c>
      <c r="B860" t="s">
        <v>2530</v>
      </c>
      <c r="C860" t="s">
        <v>2531</v>
      </c>
      <c r="D860" t="s">
        <v>2532</v>
      </c>
      <c r="E860" s="1">
        <v>45218</v>
      </c>
      <c r="F860" s="1">
        <v>45224</v>
      </c>
      <c r="G860" s="2">
        <v>40492817</v>
      </c>
      <c r="H860" s="2">
        <v>-3651750</v>
      </c>
    </row>
    <row r="861" spans="1:8" x14ac:dyDescent="0.3">
      <c r="A861" t="s">
        <v>2533</v>
      </c>
      <c r="B861" t="s">
        <v>2534</v>
      </c>
      <c r="C861" t="s">
        <v>2535</v>
      </c>
      <c r="D861" t="s">
        <v>2536</v>
      </c>
      <c r="E861" s="1">
        <v>45065</v>
      </c>
      <c r="F861" s="1">
        <v>45071</v>
      </c>
      <c r="G861" s="2">
        <v>40440680</v>
      </c>
      <c r="H861" s="2">
        <v>-3717930</v>
      </c>
    </row>
    <row r="862" spans="1:8" x14ac:dyDescent="0.3">
      <c r="A862" t="s">
        <v>2537</v>
      </c>
      <c r="B862" t="s">
        <v>2534</v>
      </c>
      <c r="C862" t="s">
        <v>2535</v>
      </c>
      <c r="D862" t="s">
        <v>2538</v>
      </c>
      <c r="E862" s="1">
        <v>45065</v>
      </c>
      <c r="F862" s="1">
        <v>45071</v>
      </c>
      <c r="G862" s="2">
        <v>40440420</v>
      </c>
      <c r="H862" s="2">
        <v>-3717890</v>
      </c>
    </row>
    <row r="863" spans="1:8" x14ac:dyDescent="0.3">
      <c r="A863" t="s">
        <v>2539</v>
      </c>
      <c r="B863" t="s">
        <v>2540</v>
      </c>
      <c r="C863" t="s">
        <v>2541</v>
      </c>
      <c r="D863" t="s">
        <v>2542</v>
      </c>
      <c r="E863" s="1">
        <v>45251</v>
      </c>
      <c r="F863" s="1">
        <v>45257</v>
      </c>
      <c r="G863" s="2">
        <v>40515612</v>
      </c>
      <c r="H863" s="2">
        <v>-3671573</v>
      </c>
    </row>
    <row r="864" spans="1:8" x14ac:dyDescent="0.3">
      <c r="A864" t="s">
        <v>2543</v>
      </c>
      <c r="B864" t="s">
        <v>2544</v>
      </c>
      <c r="C864" t="s">
        <v>2545</v>
      </c>
      <c r="D864" t="s">
        <v>2546</v>
      </c>
      <c r="E864" s="1">
        <v>45251</v>
      </c>
      <c r="F864" s="1">
        <v>45257</v>
      </c>
      <c r="G864" s="2">
        <v>40515010</v>
      </c>
      <c r="H864" s="2">
        <v>-3671430</v>
      </c>
    </row>
    <row r="865" spans="1:8" x14ac:dyDescent="0.3">
      <c r="A865" t="s">
        <v>2547</v>
      </c>
      <c r="B865" t="s">
        <v>2548</v>
      </c>
      <c r="C865" t="s">
        <v>2549</v>
      </c>
      <c r="D865" t="s">
        <v>2550</v>
      </c>
      <c r="E865" s="1">
        <v>45192</v>
      </c>
      <c r="F865" s="1">
        <v>45198</v>
      </c>
      <c r="G865" s="2">
        <v>40387944</v>
      </c>
      <c r="H865" s="2">
        <v>-3661312</v>
      </c>
    </row>
    <row r="866" spans="1:8" x14ac:dyDescent="0.3">
      <c r="A866" t="s">
        <v>2551</v>
      </c>
      <c r="B866" t="s">
        <v>2548</v>
      </c>
      <c r="C866" t="s">
        <v>2549</v>
      </c>
      <c r="D866" t="s">
        <v>2552</v>
      </c>
      <c r="E866" s="1">
        <v>45192</v>
      </c>
      <c r="F866" s="1">
        <v>45198</v>
      </c>
      <c r="G866" s="2">
        <v>40387775</v>
      </c>
      <c r="H866" s="2">
        <v>-3660482</v>
      </c>
    </row>
    <row r="867" spans="1:8" x14ac:dyDescent="0.3">
      <c r="A867" t="s">
        <v>2553</v>
      </c>
      <c r="B867" t="s">
        <v>2554</v>
      </c>
      <c r="C867" t="s">
        <v>2555</v>
      </c>
      <c r="D867" t="s">
        <v>2556</v>
      </c>
      <c r="E867" s="1">
        <v>45252</v>
      </c>
      <c r="F867" s="1">
        <v>45258</v>
      </c>
      <c r="G867" s="2">
        <v>40372830</v>
      </c>
      <c r="H867" s="2">
        <v>-3752530</v>
      </c>
    </row>
    <row r="868" spans="1:8" x14ac:dyDescent="0.3">
      <c r="A868" t="s">
        <v>2557</v>
      </c>
      <c r="B868" t="s">
        <v>2558</v>
      </c>
      <c r="C868" t="s">
        <v>2555</v>
      </c>
      <c r="D868" t="s">
        <v>2559</v>
      </c>
      <c r="E868" s="1">
        <v>45252</v>
      </c>
      <c r="F868" s="1">
        <v>45258</v>
      </c>
      <c r="G868" s="2">
        <v>40372830</v>
      </c>
      <c r="H868" s="2">
        <v>-3752530</v>
      </c>
    </row>
    <row r="869" spans="1:8" x14ac:dyDescent="0.3">
      <c r="A869" t="s">
        <v>2560</v>
      </c>
      <c r="B869" t="s">
        <v>2561</v>
      </c>
      <c r="C869" t="s">
        <v>2489</v>
      </c>
      <c r="D869" t="s">
        <v>1897</v>
      </c>
      <c r="E869" s="1">
        <v>45084</v>
      </c>
      <c r="F869" s="1">
        <v>45090</v>
      </c>
      <c r="G869" s="2">
        <v>40424200</v>
      </c>
      <c r="H869" s="2">
        <v>-3689110</v>
      </c>
    </row>
    <row r="870" spans="1:8" x14ac:dyDescent="0.3">
      <c r="A870" t="s">
        <v>2562</v>
      </c>
      <c r="B870" t="s">
        <v>2563</v>
      </c>
      <c r="C870" t="s">
        <v>2564</v>
      </c>
      <c r="D870" t="s">
        <v>2565</v>
      </c>
      <c r="E870" s="1">
        <v>45084</v>
      </c>
      <c r="F870" s="1">
        <v>45090</v>
      </c>
      <c r="G870" s="2">
        <v>40430547</v>
      </c>
      <c r="H870" s="2">
        <v>-3687634</v>
      </c>
    </row>
    <row r="871" spans="1:8" x14ac:dyDescent="0.3">
      <c r="A871" t="s">
        <v>2566</v>
      </c>
      <c r="B871" t="s">
        <v>2567</v>
      </c>
      <c r="C871" t="s">
        <v>2564</v>
      </c>
      <c r="D871" t="s">
        <v>1897</v>
      </c>
      <c r="E871" s="1">
        <v>45084</v>
      </c>
      <c r="F871" s="1">
        <v>45090</v>
      </c>
      <c r="G871" s="2">
        <v>40430470</v>
      </c>
      <c r="H871" s="2">
        <v>-3687890</v>
      </c>
    </row>
    <row r="872" spans="1:8" x14ac:dyDescent="0.3">
      <c r="A872" t="s">
        <v>2568</v>
      </c>
      <c r="B872" t="s">
        <v>2569</v>
      </c>
      <c r="C872" t="s">
        <v>2570</v>
      </c>
      <c r="D872" t="s">
        <v>1897</v>
      </c>
      <c r="E872" s="1">
        <v>45252</v>
      </c>
      <c r="F872" s="1">
        <v>45258</v>
      </c>
      <c r="G872" s="2">
        <v>40430480</v>
      </c>
      <c r="H872" s="2">
        <v>-3688230</v>
      </c>
    </row>
    <row r="873" spans="1:8" x14ac:dyDescent="0.3">
      <c r="A873" t="s">
        <v>2571</v>
      </c>
      <c r="B873" t="e" cm="1">
        <f t="array" ref="B873">- Avenida JUAN ANTONIO SAMARANCH</f>
        <v>#NAME?</v>
      </c>
      <c r="C873" t="s">
        <v>2572</v>
      </c>
      <c r="D873" t="s">
        <v>2573</v>
      </c>
      <c r="E873" s="1">
        <v>45252</v>
      </c>
      <c r="F873" s="1">
        <v>45258</v>
      </c>
      <c r="G873" s="2">
        <v>40494160</v>
      </c>
      <c r="H873" s="2">
        <v>-3619140</v>
      </c>
    </row>
    <row r="874" spans="1:8" x14ac:dyDescent="0.3">
      <c r="A874" t="s">
        <v>2574</v>
      </c>
      <c r="B874" t="s">
        <v>2575</v>
      </c>
      <c r="C874" t="s">
        <v>2572</v>
      </c>
      <c r="D874" t="s">
        <v>2576</v>
      </c>
      <c r="E874" s="1">
        <v>45252</v>
      </c>
      <c r="F874" s="1">
        <v>45258</v>
      </c>
      <c r="G874" s="2">
        <v>40494020</v>
      </c>
      <c r="H874" s="2">
        <v>-3619060</v>
      </c>
    </row>
    <row r="875" spans="1:8" x14ac:dyDescent="0.3">
      <c r="A875" t="s">
        <v>2577</v>
      </c>
      <c r="B875" t="e" cm="1">
        <f t="array" ref="B875">- Avenida JUAN ANTONIO SAMARANCH (CARRIL BUS)</f>
        <v>#NAME?</v>
      </c>
      <c r="C875" t="s">
        <v>2572</v>
      </c>
      <c r="D875" t="s">
        <v>2573</v>
      </c>
      <c r="E875" s="1">
        <v>45252</v>
      </c>
      <c r="F875" s="1">
        <v>45258</v>
      </c>
      <c r="G875" s="2">
        <v>40494230</v>
      </c>
      <c r="H875" s="2">
        <v>-3619170</v>
      </c>
    </row>
    <row r="876" spans="1:8" x14ac:dyDescent="0.3">
      <c r="A876" t="s">
        <v>2578</v>
      </c>
      <c r="B876" t="s">
        <v>2575</v>
      </c>
      <c r="C876" t="s">
        <v>2572</v>
      </c>
      <c r="D876" t="s">
        <v>2576</v>
      </c>
      <c r="E876" s="1">
        <v>45252</v>
      </c>
      <c r="F876" s="1">
        <v>45258</v>
      </c>
      <c r="G876" s="2">
        <v>40494020</v>
      </c>
      <c r="H876" s="2">
        <v>-3619060</v>
      </c>
    </row>
    <row r="877" spans="1:8" x14ac:dyDescent="0.3">
      <c r="A877" t="s">
        <v>2579</v>
      </c>
      <c r="B877" t="s">
        <v>2580</v>
      </c>
      <c r="C877" t="s">
        <v>2581</v>
      </c>
      <c r="D877" t="s">
        <v>2582</v>
      </c>
      <c r="E877" s="1">
        <v>45243</v>
      </c>
      <c r="F877" s="1">
        <v>45249</v>
      </c>
      <c r="G877" s="2">
        <v>40369810</v>
      </c>
      <c r="H877" s="2">
        <v>-3738830</v>
      </c>
    </row>
    <row r="878" spans="1:8" x14ac:dyDescent="0.3">
      <c r="A878" t="s">
        <v>2583</v>
      </c>
      <c r="B878" t="s">
        <v>2580</v>
      </c>
      <c r="C878" t="s">
        <v>2581</v>
      </c>
      <c r="D878" t="s">
        <v>2584</v>
      </c>
      <c r="E878" s="1">
        <v>45243</v>
      </c>
      <c r="F878" s="1">
        <v>45249</v>
      </c>
      <c r="G878" s="2">
        <v>40369810</v>
      </c>
      <c r="H878" s="2">
        <v>-3738830</v>
      </c>
    </row>
    <row r="879" spans="1:8" x14ac:dyDescent="0.3">
      <c r="A879" t="s">
        <v>2585</v>
      </c>
      <c r="B879" t="s">
        <v>2586</v>
      </c>
      <c r="C879" t="s">
        <v>2587</v>
      </c>
      <c r="D879" t="s">
        <v>71</v>
      </c>
      <c r="E879" s="1">
        <v>45243</v>
      </c>
      <c r="F879" s="1">
        <v>45249</v>
      </c>
      <c r="G879" s="2">
        <v>40362790</v>
      </c>
      <c r="H879" s="2">
        <v>-3744150</v>
      </c>
    </row>
    <row r="880" spans="1:8" x14ac:dyDescent="0.3">
      <c r="A880" t="s">
        <v>2588</v>
      </c>
      <c r="B880" t="s">
        <v>2589</v>
      </c>
      <c r="C880" t="s">
        <v>2587</v>
      </c>
      <c r="D880" t="s">
        <v>2590</v>
      </c>
      <c r="E880" s="1">
        <v>45243</v>
      </c>
      <c r="F880" s="1">
        <v>45249</v>
      </c>
      <c r="G880" s="2">
        <v>40362910</v>
      </c>
      <c r="H880" s="2">
        <v>-3744000</v>
      </c>
    </row>
    <row r="881" spans="1:8" x14ac:dyDescent="0.3">
      <c r="A881" t="s">
        <v>2591</v>
      </c>
      <c r="B881" t="s">
        <v>2592</v>
      </c>
      <c r="C881" t="s">
        <v>2587</v>
      </c>
      <c r="D881" t="s">
        <v>71</v>
      </c>
      <c r="E881" s="1">
        <v>45243</v>
      </c>
      <c r="F881" s="1">
        <v>45249</v>
      </c>
      <c r="G881" s="2">
        <v>40362790</v>
      </c>
      <c r="H881" s="2">
        <v>-3744150</v>
      </c>
    </row>
    <row r="882" spans="1:8" x14ac:dyDescent="0.3">
      <c r="A882" t="s">
        <v>2593</v>
      </c>
      <c r="B882" t="s">
        <v>2592</v>
      </c>
      <c r="C882" t="s">
        <v>2587</v>
      </c>
      <c r="D882" t="s">
        <v>2590</v>
      </c>
      <c r="E882" s="1">
        <v>45243</v>
      </c>
      <c r="F882" s="1">
        <v>45249</v>
      </c>
      <c r="G882" s="2">
        <v>40362910</v>
      </c>
      <c r="H882" s="2">
        <v>-3744000</v>
      </c>
    </row>
    <row r="883" spans="1:8" x14ac:dyDescent="0.3">
      <c r="A883" t="s">
        <v>2594</v>
      </c>
      <c r="B883" t="s">
        <v>2595</v>
      </c>
      <c r="C883" t="s">
        <v>2596</v>
      </c>
      <c r="D883" t="s">
        <v>2597</v>
      </c>
      <c r="E883" s="1">
        <v>45243</v>
      </c>
      <c r="F883" s="1">
        <v>45249</v>
      </c>
      <c r="G883" s="2">
        <v>40431700</v>
      </c>
      <c r="H883" s="2">
        <v>-3698690</v>
      </c>
    </row>
    <row r="884" spans="1:8" x14ac:dyDescent="0.3">
      <c r="A884" t="s">
        <v>2598</v>
      </c>
      <c r="B884" t="s">
        <v>2595</v>
      </c>
      <c r="C884" t="s">
        <v>2596</v>
      </c>
      <c r="D884" t="s">
        <v>2599</v>
      </c>
      <c r="E884" s="1">
        <v>45243</v>
      </c>
      <c r="F884" s="1">
        <v>45249</v>
      </c>
      <c r="G884" s="2">
        <v>40432000</v>
      </c>
      <c r="H884" s="2">
        <v>-3698800</v>
      </c>
    </row>
    <row r="885" spans="1:8" x14ac:dyDescent="0.3">
      <c r="A885" t="s">
        <v>2600</v>
      </c>
      <c r="B885" t="s">
        <v>2601</v>
      </c>
      <c r="C885" t="s">
        <v>2602</v>
      </c>
      <c r="D885" t="s">
        <v>2603</v>
      </c>
      <c r="E885" s="1">
        <v>45244</v>
      </c>
      <c r="F885" s="1">
        <v>45250</v>
      </c>
      <c r="G885" s="2">
        <v>40489040</v>
      </c>
      <c r="H885" s="2">
        <v>-3671830</v>
      </c>
    </row>
    <row r="886" spans="1:8" x14ac:dyDescent="0.3">
      <c r="A886" t="s">
        <v>2604</v>
      </c>
      <c r="B886" t="s">
        <v>2601</v>
      </c>
      <c r="C886" t="s">
        <v>2605</v>
      </c>
      <c r="D886" t="s">
        <v>2606</v>
      </c>
      <c r="E886" s="1">
        <v>45244</v>
      </c>
      <c r="F886" s="1">
        <v>45250</v>
      </c>
      <c r="G886" s="2">
        <v>40488640</v>
      </c>
      <c r="H886" s="2">
        <v>-3669860</v>
      </c>
    </row>
    <row r="887" spans="1:8" x14ac:dyDescent="0.3">
      <c r="A887" t="s">
        <v>2607</v>
      </c>
      <c r="B887" t="s">
        <v>2608</v>
      </c>
      <c r="C887" t="s">
        <v>2609</v>
      </c>
      <c r="D887" t="s">
        <v>2060</v>
      </c>
      <c r="E887" s="1">
        <v>45244</v>
      </c>
      <c r="F887" s="1">
        <v>45250</v>
      </c>
      <c r="G887" s="2">
        <v>40507170</v>
      </c>
      <c r="H887" s="2">
        <v>-3653610</v>
      </c>
    </row>
    <row r="888" spans="1:8" x14ac:dyDescent="0.3">
      <c r="A888" t="s">
        <v>2610</v>
      </c>
      <c r="B888" t="s">
        <v>2608</v>
      </c>
      <c r="C888" t="s">
        <v>2609</v>
      </c>
      <c r="D888" t="s">
        <v>2611</v>
      </c>
      <c r="E888" s="1">
        <v>45244</v>
      </c>
      <c r="F888" s="1">
        <v>45250</v>
      </c>
      <c r="G888" s="2">
        <v>40507123</v>
      </c>
      <c r="H888" s="2">
        <v>-3653693</v>
      </c>
    </row>
    <row r="889" spans="1:8" x14ac:dyDescent="0.3">
      <c r="A889" t="s">
        <v>2612</v>
      </c>
      <c r="B889" t="s">
        <v>2613</v>
      </c>
      <c r="C889" t="s">
        <v>2614</v>
      </c>
      <c r="D889" t="s">
        <v>2615</v>
      </c>
      <c r="E889" s="1">
        <v>45234</v>
      </c>
      <c r="F889" s="1">
        <v>45240</v>
      </c>
      <c r="G889" s="2">
        <v>40408110</v>
      </c>
      <c r="H889" s="2">
        <v>-3722480</v>
      </c>
    </row>
    <row r="890" spans="1:8" x14ac:dyDescent="0.3">
      <c r="A890" t="s">
        <v>2616</v>
      </c>
      <c r="B890" t="s">
        <v>2617</v>
      </c>
      <c r="C890" t="s">
        <v>2618</v>
      </c>
      <c r="D890" t="s">
        <v>2619</v>
      </c>
      <c r="E890" s="1">
        <v>45245</v>
      </c>
      <c r="F890" s="1">
        <v>45251</v>
      </c>
      <c r="G890" s="2">
        <v>40386680</v>
      </c>
      <c r="H890" s="2">
        <v>-3760690</v>
      </c>
    </row>
    <row r="891" spans="1:8" x14ac:dyDescent="0.3">
      <c r="A891" t="s">
        <v>2620</v>
      </c>
      <c r="B891" t="s">
        <v>2617</v>
      </c>
      <c r="C891" t="s">
        <v>2618</v>
      </c>
      <c r="D891" t="s">
        <v>2621</v>
      </c>
      <c r="E891" s="1">
        <v>45245</v>
      </c>
      <c r="F891" s="1">
        <v>45251</v>
      </c>
      <c r="G891" s="2">
        <v>40386660</v>
      </c>
      <c r="H891" s="2">
        <v>-3760700</v>
      </c>
    </row>
    <row r="892" spans="1:8" x14ac:dyDescent="0.3">
      <c r="A892" t="s">
        <v>2622</v>
      </c>
      <c r="B892" t="s">
        <v>2623</v>
      </c>
      <c r="C892" t="s">
        <v>2624</v>
      </c>
      <c r="D892" t="s">
        <v>2625</v>
      </c>
      <c r="E892" s="1">
        <v>45181</v>
      </c>
      <c r="F892" s="1">
        <v>45187</v>
      </c>
      <c r="G892" s="2">
        <v>40387260</v>
      </c>
      <c r="H892" s="2">
        <v>-3743710</v>
      </c>
    </row>
    <row r="893" spans="1:8" x14ac:dyDescent="0.3">
      <c r="A893" t="s">
        <v>2626</v>
      </c>
      <c r="B893" t="s">
        <v>1814</v>
      </c>
      <c r="C893" t="s">
        <v>1815</v>
      </c>
      <c r="D893" t="s">
        <v>2627</v>
      </c>
      <c r="E893" s="1">
        <v>45013</v>
      </c>
      <c r="F893" s="1">
        <v>45019</v>
      </c>
      <c r="G893" s="2">
        <v>40450800</v>
      </c>
      <c r="H893" s="2">
        <v>-3674530</v>
      </c>
    </row>
    <row r="894" spans="1:8" x14ac:dyDescent="0.3">
      <c r="A894" t="s">
        <v>2628</v>
      </c>
      <c r="B894" t="s">
        <v>2629</v>
      </c>
      <c r="C894" t="s">
        <v>2630</v>
      </c>
      <c r="D894" t="s">
        <v>2631</v>
      </c>
      <c r="E894" s="1">
        <v>45073</v>
      </c>
      <c r="F894" s="1">
        <v>45079</v>
      </c>
      <c r="G894" s="2">
        <v>40437450</v>
      </c>
      <c r="H894" s="2">
        <v>-3678110</v>
      </c>
    </row>
    <row r="895" spans="1:8" x14ac:dyDescent="0.3">
      <c r="A895" t="s">
        <v>2632</v>
      </c>
      <c r="B895" t="s">
        <v>2629</v>
      </c>
      <c r="C895" t="s">
        <v>2630</v>
      </c>
      <c r="D895" t="s">
        <v>2633</v>
      </c>
      <c r="E895" s="1">
        <v>45073</v>
      </c>
      <c r="F895" s="1">
        <v>45079</v>
      </c>
      <c r="G895" s="2">
        <v>40437361</v>
      </c>
      <c r="H895" s="2">
        <v>-3678122</v>
      </c>
    </row>
    <row r="896" spans="1:8" x14ac:dyDescent="0.3">
      <c r="A896" t="s">
        <v>2634</v>
      </c>
      <c r="B896" t="s">
        <v>2635</v>
      </c>
      <c r="C896" t="s">
        <v>2636</v>
      </c>
      <c r="D896" t="s">
        <v>1897</v>
      </c>
      <c r="E896" s="1">
        <v>45073</v>
      </c>
      <c r="F896" s="1">
        <v>45079</v>
      </c>
      <c r="G896" s="2">
        <v>40437850</v>
      </c>
      <c r="H896" s="2">
        <v>-3687300</v>
      </c>
    </row>
    <row r="897" spans="1:8" x14ac:dyDescent="0.3">
      <c r="A897" t="s">
        <v>2637</v>
      </c>
      <c r="B897" t="s">
        <v>2638</v>
      </c>
      <c r="C897" t="s">
        <v>2639</v>
      </c>
      <c r="D897" t="s">
        <v>2640</v>
      </c>
      <c r="E897" s="1">
        <v>45244</v>
      </c>
      <c r="F897" s="1">
        <v>45250</v>
      </c>
      <c r="G897" s="2">
        <v>40497220</v>
      </c>
      <c r="H897" s="2">
        <v>-3663330</v>
      </c>
    </row>
    <row r="898" spans="1:8" x14ac:dyDescent="0.3">
      <c r="A898" t="s">
        <v>2641</v>
      </c>
      <c r="B898" t="s">
        <v>2638</v>
      </c>
      <c r="C898" t="s">
        <v>2639</v>
      </c>
      <c r="D898" t="s">
        <v>2642</v>
      </c>
      <c r="E898" s="1">
        <v>45244</v>
      </c>
      <c r="F898" s="1">
        <v>45250</v>
      </c>
      <c r="G898" s="2">
        <v>40497650</v>
      </c>
      <c r="H898" s="2">
        <v>-3663190</v>
      </c>
    </row>
    <row r="899" spans="1:8" x14ac:dyDescent="0.3">
      <c r="A899" t="s">
        <v>2643</v>
      </c>
      <c r="B899" t="s">
        <v>2644</v>
      </c>
      <c r="C899" t="s">
        <v>2645</v>
      </c>
      <c r="D899" t="s">
        <v>2646</v>
      </c>
      <c r="E899" s="1">
        <v>45244</v>
      </c>
      <c r="F899" s="1">
        <v>45250</v>
      </c>
      <c r="G899" s="2">
        <v>40430090</v>
      </c>
      <c r="H899" s="2">
        <v>-3717904</v>
      </c>
    </row>
    <row r="900" spans="1:8" x14ac:dyDescent="0.3">
      <c r="A900" t="s">
        <v>2647</v>
      </c>
      <c r="B900" t="s">
        <v>2648</v>
      </c>
      <c r="C900" t="s">
        <v>2649</v>
      </c>
      <c r="D900" t="s">
        <v>2650</v>
      </c>
      <c r="E900" s="1">
        <v>45245</v>
      </c>
      <c r="F900" s="1">
        <v>45251</v>
      </c>
      <c r="G900" s="2">
        <v>40429820</v>
      </c>
      <c r="H900" s="2">
        <v>-3717870</v>
      </c>
    </row>
    <row r="901" spans="1:8" x14ac:dyDescent="0.3">
      <c r="A901" t="s">
        <v>2651</v>
      </c>
      <c r="B901" t="s">
        <v>2652</v>
      </c>
      <c r="C901" t="s">
        <v>2653</v>
      </c>
      <c r="D901" t="s">
        <v>2654</v>
      </c>
      <c r="E901" s="1">
        <v>45077</v>
      </c>
      <c r="F901" s="1">
        <v>45083</v>
      </c>
      <c r="G901" s="2">
        <v>40433750</v>
      </c>
      <c r="H901" s="2">
        <v>-3669010</v>
      </c>
    </row>
    <row r="902" spans="1:8" x14ac:dyDescent="0.3">
      <c r="A902" t="s">
        <v>2655</v>
      </c>
      <c r="B902" t="s">
        <v>2656</v>
      </c>
      <c r="C902" t="s">
        <v>2657</v>
      </c>
      <c r="D902" t="s">
        <v>2658</v>
      </c>
      <c r="E902" s="1">
        <v>45245</v>
      </c>
      <c r="F902" s="1">
        <v>45251</v>
      </c>
      <c r="G902" s="2">
        <v>40429283</v>
      </c>
      <c r="H902" s="2">
        <v>-3712583</v>
      </c>
    </row>
    <row r="903" spans="1:8" x14ac:dyDescent="0.3">
      <c r="A903" t="s">
        <v>2659</v>
      </c>
      <c r="B903" t="s">
        <v>2660</v>
      </c>
      <c r="C903" t="s">
        <v>2661</v>
      </c>
      <c r="D903" t="s">
        <v>2662</v>
      </c>
      <c r="E903" s="1">
        <v>45191</v>
      </c>
      <c r="F903" s="1">
        <v>45197</v>
      </c>
      <c r="G903" s="2">
        <v>40407040</v>
      </c>
      <c r="H903" s="2">
        <v>-3673140</v>
      </c>
    </row>
    <row r="904" spans="1:8" x14ac:dyDescent="0.3">
      <c r="A904" t="s">
        <v>2663</v>
      </c>
      <c r="B904" t="s">
        <v>2660</v>
      </c>
      <c r="C904" t="s">
        <v>2661</v>
      </c>
      <c r="D904" t="s">
        <v>2664</v>
      </c>
      <c r="E904" s="1">
        <v>45204</v>
      </c>
      <c r="F904" s="1">
        <v>45210</v>
      </c>
      <c r="G904" s="2">
        <v>40407080</v>
      </c>
      <c r="H904" s="2">
        <v>-3673650</v>
      </c>
    </row>
    <row r="905" spans="1:8" x14ac:dyDescent="0.3">
      <c r="A905" t="s">
        <v>2665</v>
      </c>
      <c r="B905" t="s">
        <v>2666</v>
      </c>
      <c r="C905" t="s">
        <v>2667</v>
      </c>
      <c r="D905" t="s">
        <v>2668</v>
      </c>
      <c r="E905" s="1">
        <v>45232</v>
      </c>
      <c r="F905" s="1">
        <v>45238</v>
      </c>
      <c r="G905" s="2">
        <v>40404350</v>
      </c>
      <c r="H905" s="2">
        <v>-3720620</v>
      </c>
    </row>
    <row r="906" spans="1:8" x14ac:dyDescent="0.3">
      <c r="A906" t="s">
        <v>2669</v>
      </c>
      <c r="B906" t="s">
        <v>2666</v>
      </c>
      <c r="C906" t="s">
        <v>2667</v>
      </c>
      <c r="D906" t="s">
        <v>2670</v>
      </c>
      <c r="E906" s="1">
        <v>45232</v>
      </c>
      <c r="F906" s="1">
        <v>45238</v>
      </c>
      <c r="G906" s="2">
        <v>40404370</v>
      </c>
      <c r="H906" s="2">
        <v>-3720395</v>
      </c>
    </row>
    <row r="907" spans="1:8" x14ac:dyDescent="0.3">
      <c r="A907" t="s">
        <v>2671</v>
      </c>
      <c r="B907" t="s">
        <v>2672</v>
      </c>
      <c r="C907" t="s">
        <v>2673</v>
      </c>
      <c r="D907" t="s">
        <v>508</v>
      </c>
      <c r="E907" s="1">
        <v>45226</v>
      </c>
      <c r="F907" s="1">
        <v>45232</v>
      </c>
      <c r="G907" s="2">
        <v>40405530</v>
      </c>
      <c r="H907" s="2">
        <v>-3691130</v>
      </c>
    </row>
    <row r="908" spans="1:8" x14ac:dyDescent="0.3">
      <c r="A908" t="s">
        <v>2674</v>
      </c>
      <c r="B908" t="s">
        <v>2675</v>
      </c>
      <c r="C908" t="s">
        <v>2676</v>
      </c>
      <c r="D908" t="s">
        <v>2677</v>
      </c>
      <c r="E908" s="1">
        <v>45245</v>
      </c>
      <c r="F908" s="1">
        <v>45251</v>
      </c>
      <c r="G908" s="2">
        <v>40410033</v>
      </c>
      <c r="H908" s="2">
        <v>-3677045</v>
      </c>
    </row>
    <row r="909" spans="1:8" x14ac:dyDescent="0.3">
      <c r="A909" t="s">
        <v>2678</v>
      </c>
      <c r="B909" t="s">
        <v>2679</v>
      </c>
      <c r="C909" t="s">
        <v>2676</v>
      </c>
      <c r="D909" t="s">
        <v>2680</v>
      </c>
      <c r="E909" s="1">
        <v>45245</v>
      </c>
      <c r="F909" s="1">
        <v>45251</v>
      </c>
      <c r="G909" s="2">
        <v>40410060</v>
      </c>
      <c r="H909" s="2">
        <v>-3677100</v>
      </c>
    </row>
    <row r="910" spans="1:8" x14ac:dyDescent="0.3">
      <c r="A910" t="s">
        <v>2681</v>
      </c>
      <c r="B910" t="s">
        <v>2682</v>
      </c>
      <c r="C910" t="s">
        <v>2683</v>
      </c>
      <c r="D910" t="s">
        <v>2684</v>
      </c>
      <c r="E910" s="1">
        <v>45220</v>
      </c>
      <c r="F910" s="1">
        <v>45226</v>
      </c>
      <c r="G910" s="2">
        <v>40414760</v>
      </c>
      <c r="H910" s="2">
        <v>-3677590</v>
      </c>
    </row>
    <row r="911" spans="1:8" x14ac:dyDescent="0.3">
      <c r="A911" t="s">
        <v>2685</v>
      </c>
      <c r="B911" t="s">
        <v>2682</v>
      </c>
      <c r="C911" t="s">
        <v>2683</v>
      </c>
      <c r="D911" t="s">
        <v>2686</v>
      </c>
      <c r="E911" s="1">
        <v>45220</v>
      </c>
      <c r="F911" s="1">
        <v>45226</v>
      </c>
      <c r="G911" s="2">
        <v>40414890</v>
      </c>
      <c r="H911" s="2">
        <v>-3677510</v>
      </c>
    </row>
    <row r="912" spans="1:8" x14ac:dyDescent="0.3">
      <c r="A912" t="s">
        <v>2687</v>
      </c>
      <c r="B912" t="s">
        <v>2688</v>
      </c>
      <c r="C912" t="s">
        <v>2689</v>
      </c>
      <c r="D912" t="s">
        <v>798</v>
      </c>
      <c r="E912" s="1">
        <v>45099</v>
      </c>
      <c r="F912" s="1">
        <v>45105</v>
      </c>
      <c r="G912" s="2">
        <v>40433985</v>
      </c>
      <c r="H912" s="2">
        <v>-3622091</v>
      </c>
    </row>
    <row r="913" spans="1:8" x14ac:dyDescent="0.3">
      <c r="A913" t="s">
        <v>2690</v>
      </c>
      <c r="B913" t="s">
        <v>2691</v>
      </c>
      <c r="C913" t="s">
        <v>2692</v>
      </c>
      <c r="D913" t="s">
        <v>2056</v>
      </c>
      <c r="E913" s="1">
        <v>45070</v>
      </c>
      <c r="F913" s="1">
        <v>45076</v>
      </c>
      <c r="G913" s="2">
        <v>40440033</v>
      </c>
      <c r="H913" s="2">
        <v>-3696117</v>
      </c>
    </row>
    <row r="914" spans="1:8" x14ac:dyDescent="0.3">
      <c r="A914" t="s">
        <v>2693</v>
      </c>
      <c r="B914" t="s">
        <v>2694</v>
      </c>
      <c r="C914" t="s">
        <v>2695</v>
      </c>
      <c r="D914" t="s">
        <v>2696</v>
      </c>
      <c r="E914" s="1">
        <v>45246</v>
      </c>
      <c r="F914" s="1">
        <v>45252</v>
      </c>
      <c r="G914" s="2">
        <v>40434359</v>
      </c>
      <c r="H914" s="2">
        <v>-3720883</v>
      </c>
    </row>
    <row r="915" spans="1:8" x14ac:dyDescent="0.3">
      <c r="A915" t="s">
        <v>2697</v>
      </c>
      <c r="B915" t="s">
        <v>2698</v>
      </c>
      <c r="C915" t="s">
        <v>2699</v>
      </c>
      <c r="D915" t="s">
        <v>2700</v>
      </c>
      <c r="E915" s="1">
        <v>45246</v>
      </c>
      <c r="F915" s="1">
        <v>45252</v>
      </c>
      <c r="G915" s="2">
        <v>40434290</v>
      </c>
      <c r="H915" s="2">
        <v>-3720090</v>
      </c>
    </row>
    <row r="916" spans="1:8" x14ac:dyDescent="0.3">
      <c r="A916" t="s">
        <v>2701</v>
      </c>
      <c r="B916" t="s">
        <v>2702</v>
      </c>
      <c r="C916" t="s">
        <v>2703</v>
      </c>
      <c r="D916" t="s">
        <v>2704</v>
      </c>
      <c r="E916" s="1">
        <v>45246</v>
      </c>
      <c r="F916" s="1">
        <v>45252</v>
      </c>
      <c r="G916" s="2">
        <v>40420900</v>
      </c>
      <c r="H916" s="2">
        <v>-3676000</v>
      </c>
    </row>
    <row r="917" spans="1:8" x14ac:dyDescent="0.3">
      <c r="A917" t="s">
        <v>2705</v>
      </c>
      <c r="B917" t="s">
        <v>2702</v>
      </c>
      <c r="C917" t="s">
        <v>2703</v>
      </c>
      <c r="D917" t="s">
        <v>2706</v>
      </c>
      <c r="E917" s="1">
        <v>45246</v>
      </c>
      <c r="F917" s="1">
        <v>45252</v>
      </c>
      <c r="G917" s="2">
        <v>40420820</v>
      </c>
      <c r="H917" s="2">
        <v>-3676060</v>
      </c>
    </row>
    <row r="918" spans="1:8" x14ac:dyDescent="0.3">
      <c r="A918" t="s">
        <v>2707</v>
      </c>
      <c r="B918" t="s">
        <v>2708</v>
      </c>
      <c r="C918" t="s">
        <v>2709</v>
      </c>
      <c r="D918" t="s">
        <v>157</v>
      </c>
      <c r="E918" s="1">
        <v>45246</v>
      </c>
      <c r="F918" s="1">
        <v>45252</v>
      </c>
      <c r="G918" s="2">
        <v>40484930</v>
      </c>
      <c r="H918" s="2">
        <v>-3647520</v>
      </c>
    </row>
    <row r="919" spans="1:8" x14ac:dyDescent="0.3">
      <c r="A919" t="s">
        <v>2710</v>
      </c>
      <c r="B919" t="s">
        <v>2708</v>
      </c>
      <c r="C919" t="s">
        <v>2709</v>
      </c>
      <c r="D919" t="s">
        <v>2711</v>
      </c>
      <c r="E919" s="1">
        <v>45246</v>
      </c>
      <c r="F919" s="1">
        <v>45252</v>
      </c>
      <c r="G919" s="2">
        <v>40484900</v>
      </c>
      <c r="H919" s="2">
        <v>-3647550</v>
      </c>
    </row>
    <row r="920" spans="1:8" x14ac:dyDescent="0.3">
      <c r="A920" t="s">
        <v>2712</v>
      </c>
      <c r="B920" t="s">
        <v>2713</v>
      </c>
      <c r="C920" t="s">
        <v>2714</v>
      </c>
      <c r="D920" t="s">
        <v>2715</v>
      </c>
      <c r="E920" s="1">
        <v>45246</v>
      </c>
      <c r="F920" s="1">
        <v>45252</v>
      </c>
      <c r="G920" s="2">
        <v>40384730</v>
      </c>
      <c r="H920" s="2">
        <v>-3746450</v>
      </c>
    </row>
    <row r="921" spans="1:8" x14ac:dyDescent="0.3">
      <c r="A921" t="s">
        <v>2716</v>
      </c>
      <c r="B921" t="s">
        <v>2713</v>
      </c>
      <c r="C921" t="s">
        <v>2472</v>
      </c>
      <c r="D921" t="s">
        <v>2473</v>
      </c>
      <c r="E921" s="1">
        <v>45246</v>
      </c>
      <c r="F921" s="1">
        <v>45252</v>
      </c>
      <c r="G921" s="2">
        <v>40383740</v>
      </c>
      <c r="H921" s="2">
        <v>-3747240</v>
      </c>
    </row>
    <row r="922" spans="1:8" x14ac:dyDescent="0.3">
      <c r="A922" t="s">
        <v>2717</v>
      </c>
      <c r="B922" t="s">
        <v>2718</v>
      </c>
      <c r="C922" t="s">
        <v>2719</v>
      </c>
      <c r="D922" t="s">
        <v>2720</v>
      </c>
      <c r="E922" s="1">
        <v>45246</v>
      </c>
      <c r="F922" s="1">
        <v>45252</v>
      </c>
      <c r="G922" s="2">
        <v>40386520</v>
      </c>
      <c r="H922" s="2">
        <v>-3743830</v>
      </c>
    </row>
    <row r="923" spans="1:8" x14ac:dyDescent="0.3">
      <c r="A923" t="s">
        <v>2721</v>
      </c>
      <c r="B923" t="s">
        <v>2722</v>
      </c>
      <c r="C923" t="s">
        <v>2723</v>
      </c>
      <c r="D923" t="s">
        <v>2724</v>
      </c>
      <c r="E923" s="1">
        <v>45246</v>
      </c>
      <c r="F923" s="1">
        <v>45252</v>
      </c>
      <c r="G923" s="2">
        <v>40386082</v>
      </c>
      <c r="H923" s="2">
        <v>-3751041</v>
      </c>
    </row>
    <row r="924" spans="1:8" x14ac:dyDescent="0.3">
      <c r="A924" t="s">
        <v>2725</v>
      </c>
      <c r="B924" t="s">
        <v>2726</v>
      </c>
      <c r="C924" t="s">
        <v>2727</v>
      </c>
      <c r="D924" t="s">
        <v>2728</v>
      </c>
      <c r="E924" s="1">
        <v>45246</v>
      </c>
      <c r="F924" s="1">
        <v>45252</v>
      </c>
      <c r="G924" s="2">
        <v>40384730</v>
      </c>
      <c r="H924" s="2">
        <v>-3748010</v>
      </c>
    </row>
    <row r="925" spans="1:8" x14ac:dyDescent="0.3">
      <c r="A925" t="s">
        <v>2729</v>
      </c>
      <c r="B925" t="s">
        <v>2726</v>
      </c>
      <c r="C925" t="s">
        <v>2730</v>
      </c>
      <c r="D925" t="s">
        <v>2731</v>
      </c>
      <c r="E925" s="1">
        <v>45246</v>
      </c>
      <c r="F925" s="1">
        <v>45252</v>
      </c>
      <c r="G925" s="2">
        <v>40384710</v>
      </c>
      <c r="H925" s="2">
        <v>-3747530</v>
      </c>
    </row>
    <row r="926" spans="1:8" x14ac:dyDescent="0.3">
      <c r="A926" t="s">
        <v>2732</v>
      </c>
      <c r="B926" t="s">
        <v>2733</v>
      </c>
      <c r="C926" t="s">
        <v>2734</v>
      </c>
      <c r="D926" t="s">
        <v>2735</v>
      </c>
      <c r="E926" s="1">
        <v>45246</v>
      </c>
      <c r="F926" s="1">
        <v>45252</v>
      </c>
      <c r="G926" s="2">
        <v>40394780</v>
      </c>
      <c r="H926" s="2">
        <v>-3742780</v>
      </c>
    </row>
    <row r="927" spans="1:8" x14ac:dyDescent="0.3">
      <c r="A927" t="s">
        <v>2736</v>
      </c>
      <c r="B927" t="s">
        <v>2733</v>
      </c>
      <c r="C927" t="s">
        <v>2734</v>
      </c>
      <c r="D927" t="s">
        <v>2737</v>
      </c>
      <c r="E927" s="1">
        <v>45247</v>
      </c>
      <c r="F927" s="1">
        <v>45253</v>
      </c>
      <c r="G927" s="2">
        <v>40394760</v>
      </c>
      <c r="H927" s="2">
        <v>-3742800</v>
      </c>
    </row>
    <row r="928" spans="1:8" x14ac:dyDescent="0.3">
      <c r="A928" t="s">
        <v>2738</v>
      </c>
      <c r="B928" t="s">
        <v>2739</v>
      </c>
      <c r="C928" t="s">
        <v>2740</v>
      </c>
      <c r="D928" t="s">
        <v>2741</v>
      </c>
      <c r="E928" s="1">
        <v>45247</v>
      </c>
      <c r="F928" s="1">
        <v>45253</v>
      </c>
      <c r="G928" s="2">
        <v>40506290</v>
      </c>
      <c r="H928" s="2">
        <v>-3685340</v>
      </c>
    </row>
    <row r="929" spans="1:8" x14ac:dyDescent="0.3">
      <c r="A929" t="s">
        <v>2742</v>
      </c>
      <c r="B929" t="s">
        <v>2743</v>
      </c>
      <c r="C929" t="s">
        <v>2744</v>
      </c>
      <c r="D929" t="s">
        <v>2745</v>
      </c>
      <c r="E929" s="1">
        <v>45247</v>
      </c>
      <c r="F929" s="1">
        <v>45253</v>
      </c>
      <c r="G929" s="2">
        <v>40511665</v>
      </c>
      <c r="H929" s="2">
        <v>-3693409</v>
      </c>
    </row>
    <row r="930" spans="1:8" x14ac:dyDescent="0.3">
      <c r="A930" t="s">
        <v>2746</v>
      </c>
      <c r="B930" t="s">
        <v>2747</v>
      </c>
      <c r="C930" t="s">
        <v>2748</v>
      </c>
      <c r="D930" t="s">
        <v>2749</v>
      </c>
      <c r="E930" s="1">
        <v>45247</v>
      </c>
      <c r="F930" s="1">
        <v>45253</v>
      </c>
      <c r="G930" s="2">
        <v>40388790</v>
      </c>
      <c r="H930" s="2">
        <v>-3732250</v>
      </c>
    </row>
    <row r="931" spans="1:8" x14ac:dyDescent="0.3">
      <c r="A931" t="s">
        <v>2750</v>
      </c>
      <c r="B931" t="s">
        <v>2747</v>
      </c>
      <c r="C931" t="s">
        <v>2748</v>
      </c>
      <c r="D931" t="s">
        <v>2751</v>
      </c>
      <c r="E931" s="1">
        <v>45247</v>
      </c>
      <c r="F931" s="1">
        <v>45253</v>
      </c>
      <c r="G931" s="2">
        <v>40388610</v>
      </c>
      <c r="H931" s="2">
        <v>-3732300</v>
      </c>
    </row>
    <row r="932" spans="1:8" x14ac:dyDescent="0.3">
      <c r="A932" t="s">
        <v>2752</v>
      </c>
      <c r="B932" t="s">
        <v>2753</v>
      </c>
      <c r="C932" t="s">
        <v>2754</v>
      </c>
      <c r="D932" t="s">
        <v>2755</v>
      </c>
      <c r="E932" s="1">
        <v>45251</v>
      </c>
      <c r="F932" s="1">
        <v>45257</v>
      </c>
      <c r="G932" s="2">
        <v>40386200</v>
      </c>
      <c r="H932" s="2">
        <v>-3752840</v>
      </c>
    </row>
    <row r="933" spans="1:8" x14ac:dyDescent="0.3">
      <c r="A933" t="s">
        <v>2756</v>
      </c>
      <c r="B933" t="s">
        <v>2753</v>
      </c>
      <c r="C933" t="s">
        <v>2757</v>
      </c>
      <c r="D933" t="s">
        <v>2715</v>
      </c>
      <c r="E933" s="1">
        <v>45247</v>
      </c>
      <c r="F933" s="1">
        <v>45253</v>
      </c>
      <c r="G933" s="2">
        <v>40389030</v>
      </c>
      <c r="H933" s="2">
        <v>-3752080</v>
      </c>
    </row>
    <row r="934" spans="1:8" x14ac:dyDescent="0.3">
      <c r="A934" t="s">
        <v>2758</v>
      </c>
      <c r="B934" t="s">
        <v>2759</v>
      </c>
      <c r="C934" t="s">
        <v>2760</v>
      </c>
      <c r="D934" t="s">
        <v>2760</v>
      </c>
      <c r="E934" s="1">
        <v>45247</v>
      </c>
      <c r="F934" s="1">
        <v>45253</v>
      </c>
      <c r="G934" s="2">
        <v>40459067</v>
      </c>
      <c r="H934" s="2">
        <v>-3782617</v>
      </c>
    </row>
    <row r="935" spans="1:8" x14ac:dyDescent="0.3">
      <c r="A935" t="s">
        <v>2761</v>
      </c>
      <c r="B935" t="s">
        <v>2762</v>
      </c>
      <c r="C935" t="s">
        <v>2763</v>
      </c>
      <c r="D935" t="s">
        <v>2764</v>
      </c>
      <c r="E935" s="1">
        <v>45063</v>
      </c>
      <c r="F935" s="1">
        <v>45069</v>
      </c>
      <c r="G935" s="2">
        <v>40445510</v>
      </c>
      <c r="H935" s="2">
        <v>-3707060</v>
      </c>
    </row>
    <row r="936" spans="1:8" x14ac:dyDescent="0.3">
      <c r="A936" t="s">
        <v>2765</v>
      </c>
      <c r="B936" t="s">
        <v>2762</v>
      </c>
      <c r="C936" t="s">
        <v>2763</v>
      </c>
      <c r="D936" t="s">
        <v>2766</v>
      </c>
      <c r="E936" s="1">
        <v>45063</v>
      </c>
      <c r="F936" s="1">
        <v>45069</v>
      </c>
      <c r="G936" s="2">
        <v>40445550</v>
      </c>
      <c r="H936" s="2">
        <v>-3707100</v>
      </c>
    </row>
    <row r="937" spans="1:8" x14ac:dyDescent="0.3">
      <c r="A937" t="s">
        <v>2767</v>
      </c>
      <c r="B937" t="s">
        <v>2768</v>
      </c>
      <c r="C937" t="s">
        <v>2769</v>
      </c>
      <c r="D937" t="s">
        <v>2770</v>
      </c>
      <c r="E937" s="1">
        <v>45031</v>
      </c>
      <c r="F937" s="1">
        <v>45037</v>
      </c>
      <c r="G937" s="2">
        <v>40387553</v>
      </c>
      <c r="H937" s="2">
        <v>-3655873</v>
      </c>
    </row>
    <row r="938" spans="1:8" x14ac:dyDescent="0.3">
      <c r="A938" t="s">
        <v>2771</v>
      </c>
      <c r="B938" t="s">
        <v>2768</v>
      </c>
      <c r="C938" t="s">
        <v>2769</v>
      </c>
      <c r="D938" t="s">
        <v>2772</v>
      </c>
      <c r="E938" s="1">
        <v>45024</v>
      </c>
      <c r="F938" s="1">
        <v>45030</v>
      </c>
      <c r="G938" s="2">
        <v>40387675</v>
      </c>
      <c r="H938" s="2">
        <v>-3656610</v>
      </c>
    </row>
    <row r="939" spans="1:8" x14ac:dyDescent="0.3">
      <c r="A939" t="s">
        <v>2773</v>
      </c>
      <c r="B939" t="s">
        <v>2774</v>
      </c>
      <c r="C939" t="s">
        <v>2775</v>
      </c>
      <c r="D939" t="s">
        <v>2409</v>
      </c>
      <c r="E939" s="1">
        <v>45226</v>
      </c>
      <c r="F939" s="1">
        <v>45232</v>
      </c>
      <c r="G939" s="2">
        <v>40403120</v>
      </c>
      <c r="H939" s="2">
        <v>-3694450</v>
      </c>
    </row>
    <row r="940" spans="1:8" x14ac:dyDescent="0.3">
      <c r="A940" t="s">
        <v>2776</v>
      </c>
      <c r="B940" t="s">
        <v>2777</v>
      </c>
      <c r="C940" t="s">
        <v>2778</v>
      </c>
      <c r="D940" t="s">
        <v>2779</v>
      </c>
      <c r="E940" s="1">
        <v>45184</v>
      </c>
      <c r="F940" s="1">
        <v>45190</v>
      </c>
      <c r="G940" s="2">
        <v>40387397</v>
      </c>
      <c r="H940" s="2">
        <v>-3649117</v>
      </c>
    </row>
    <row r="941" spans="1:8" x14ac:dyDescent="0.3">
      <c r="A941" t="s">
        <v>2780</v>
      </c>
      <c r="B941" t="s">
        <v>2781</v>
      </c>
      <c r="C941" t="s">
        <v>2782</v>
      </c>
      <c r="D941" t="s">
        <v>2783</v>
      </c>
      <c r="E941" s="1">
        <v>45247</v>
      </c>
      <c r="F941" s="1">
        <v>45253</v>
      </c>
      <c r="G941" s="2">
        <v>40363115</v>
      </c>
      <c r="H941" s="2">
        <v>-3746905</v>
      </c>
    </row>
    <row r="942" spans="1:8" x14ac:dyDescent="0.3">
      <c r="A942" t="s">
        <v>2784</v>
      </c>
      <c r="B942" t="s">
        <v>2785</v>
      </c>
      <c r="C942" t="s">
        <v>2782</v>
      </c>
      <c r="D942" t="s">
        <v>2786</v>
      </c>
      <c r="E942" s="1">
        <v>45252</v>
      </c>
      <c r="F942" s="1">
        <v>45258</v>
      </c>
      <c r="G942" s="2">
        <v>40362920</v>
      </c>
      <c r="H942" s="2">
        <v>-3746830</v>
      </c>
    </row>
    <row r="943" spans="1:8" x14ac:dyDescent="0.3">
      <c r="A943" t="s">
        <v>2787</v>
      </c>
      <c r="B943" t="s">
        <v>2788</v>
      </c>
      <c r="C943" t="s">
        <v>2789</v>
      </c>
      <c r="D943" t="s">
        <v>2790</v>
      </c>
      <c r="E943" s="1">
        <v>45246</v>
      </c>
      <c r="F943" s="1">
        <v>45252</v>
      </c>
      <c r="G943" s="2">
        <v>40386360</v>
      </c>
      <c r="H943" s="2">
        <v>-3762960</v>
      </c>
    </row>
    <row r="944" spans="1:8" x14ac:dyDescent="0.3">
      <c r="A944" t="s">
        <v>2791</v>
      </c>
      <c r="B944" t="s">
        <v>2788</v>
      </c>
      <c r="C944" t="s">
        <v>2789</v>
      </c>
      <c r="D944" t="s">
        <v>2480</v>
      </c>
      <c r="E944" s="1">
        <v>45247</v>
      </c>
      <c r="F944" s="1">
        <v>45253</v>
      </c>
      <c r="G944" s="2">
        <v>40386400</v>
      </c>
      <c r="H944" s="2">
        <v>-3762920</v>
      </c>
    </row>
    <row r="945" spans="1:8" x14ac:dyDescent="0.3">
      <c r="A945" t="s">
        <v>2792</v>
      </c>
      <c r="B945" t="s">
        <v>2793</v>
      </c>
      <c r="C945" t="s">
        <v>2794</v>
      </c>
      <c r="D945" t="s">
        <v>2795</v>
      </c>
      <c r="E945" s="1">
        <v>45253</v>
      </c>
      <c r="F945" s="1">
        <v>45259</v>
      </c>
      <c r="G945" s="2">
        <v>40370990</v>
      </c>
      <c r="H945" s="2">
        <v>-3701670</v>
      </c>
    </row>
    <row r="946" spans="1:8" x14ac:dyDescent="0.3">
      <c r="A946" t="s">
        <v>2796</v>
      </c>
      <c r="B946" t="s">
        <v>2797</v>
      </c>
      <c r="C946" t="s">
        <v>2794</v>
      </c>
      <c r="D946" t="s">
        <v>2798</v>
      </c>
      <c r="E946" s="1">
        <v>45253</v>
      </c>
      <c r="F946" s="1">
        <v>45259</v>
      </c>
      <c r="G946" s="2">
        <v>40371128</v>
      </c>
      <c r="H946" s="2">
        <v>-3701444</v>
      </c>
    </row>
    <row r="947" spans="1:8" x14ac:dyDescent="0.3">
      <c r="A947" t="s">
        <v>2799</v>
      </c>
      <c r="B947" t="e" cm="1">
        <f t="array" ref="B947">- Avenida POBLADOS</f>
        <v>#NAME?</v>
      </c>
      <c r="C947" t="s">
        <v>2800</v>
      </c>
      <c r="D947" t="s">
        <v>2801</v>
      </c>
      <c r="E947" s="1">
        <v>45253</v>
      </c>
      <c r="F947" s="1">
        <v>45259</v>
      </c>
      <c r="G947" s="2">
        <v>40373371</v>
      </c>
      <c r="H947" s="2">
        <v>-3726837</v>
      </c>
    </row>
    <row r="948" spans="1:8" x14ac:dyDescent="0.3">
      <c r="A948" t="s">
        <v>2802</v>
      </c>
      <c r="B948" t="e" cm="1">
        <f t="array" ref="B948">- Avenida POBLADOS</f>
        <v>#NAME?</v>
      </c>
      <c r="C948" t="s">
        <v>2800</v>
      </c>
      <c r="D948" t="s">
        <v>2803</v>
      </c>
      <c r="E948" s="1">
        <v>45253</v>
      </c>
      <c r="F948" s="1">
        <v>45259</v>
      </c>
      <c r="G948" s="2">
        <v>40373183</v>
      </c>
      <c r="H948" s="2">
        <v>-3726833</v>
      </c>
    </row>
    <row r="949" spans="1:8" x14ac:dyDescent="0.3">
      <c r="A949" t="s">
        <v>2804</v>
      </c>
      <c r="B949" t="s">
        <v>2805</v>
      </c>
      <c r="C949" t="s">
        <v>2806</v>
      </c>
      <c r="D949" t="s">
        <v>2807</v>
      </c>
      <c r="E949" s="1">
        <v>45232</v>
      </c>
      <c r="F949" s="1">
        <v>45238</v>
      </c>
      <c r="G949" s="2">
        <v>40404091</v>
      </c>
      <c r="H949" s="2">
        <v>-3720629</v>
      </c>
    </row>
    <row r="950" spans="1:8" x14ac:dyDescent="0.3">
      <c r="A950" t="s">
        <v>2808</v>
      </c>
      <c r="B950" t="s">
        <v>2805</v>
      </c>
      <c r="C950" t="s">
        <v>2806</v>
      </c>
      <c r="D950" t="s">
        <v>2809</v>
      </c>
      <c r="E950" s="1">
        <v>45232</v>
      </c>
      <c r="F950" s="1">
        <v>45238</v>
      </c>
      <c r="G950" s="2">
        <v>40403941</v>
      </c>
      <c r="H950" s="2">
        <v>-3720699</v>
      </c>
    </row>
    <row r="951" spans="1:8" x14ac:dyDescent="0.3">
      <c r="A951" t="s">
        <v>2810</v>
      </c>
      <c r="B951" t="s">
        <v>1861</v>
      </c>
      <c r="C951" t="s">
        <v>1862</v>
      </c>
      <c r="D951" t="s">
        <v>2811</v>
      </c>
      <c r="E951" s="1">
        <v>45013</v>
      </c>
      <c r="F951" s="1">
        <v>45019</v>
      </c>
      <c r="G951" s="2">
        <v>40449060</v>
      </c>
      <c r="H951" s="2">
        <v>-3671590</v>
      </c>
    </row>
    <row r="952" spans="1:8" x14ac:dyDescent="0.3">
      <c r="A952" t="s">
        <v>2812</v>
      </c>
      <c r="B952" t="s">
        <v>2813</v>
      </c>
      <c r="C952" t="s">
        <v>2814</v>
      </c>
      <c r="D952" t="s">
        <v>2815</v>
      </c>
      <c r="E952" s="1">
        <v>45234</v>
      </c>
      <c r="F952" s="1">
        <v>45240</v>
      </c>
      <c r="G952" s="2">
        <v>40411318</v>
      </c>
      <c r="H952" s="2">
        <v>-3739079</v>
      </c>
    </row>
    <row r="953" spans="1:8" x14ac:dyDescent="0.3">
      <c r="A953" t="s">
        <v>2816</v>
      </c>
      <c r="B953" t="s">
        <v>2813</v>
      </c>
      <c r="C953" t="s">
        <v>2814</v>
      </c>
      <c r="D953" t="s">
        <v>2817</v>
      </c>
      <c r="E953" s="1">
        <v>45234</v>
      </c>
      <c r="F953" s="1">
        <v>45240</v>
      </c>
      <c r="G953" s="2">
        <v>40411328</v>
      </c>
      <c r="H953" s="2">
        <v>-3739006</v>
      </c>
    </row>
    <row r="954" spans="1:8" x14ac:dyDescent="0.3">
      <c r="A954" t="s">
        <v>2818</v>
      </c>
      <c r="B954" t="s">
        <v>1865</v>
      </c>
      <c r="C954" t="s">
        <v>2819</v>
      </c>
      <c r="D954" t="s">
        <v>2820</v>
      </c>
      <c r="E954" s="1">
        <v>45258</v>
      </c>
      <c r="F954" s="1">
        <v>45264</v>
      </c>
      <c r="G954" s="2">
        <v>40431960</v>
      </c>
      <c r="H954" s="2">
        <v>-3679600</v>
      </c>
    </row>
    <row r="955" spans="1:8" x14ac:dyDescent="0.3">
      <c r="A955" t="s">
        <v>2821</v>
      </c>
      <c r="B955" t="s">
        <v>1865</v>
      </c>
      <c r="C955" t="s">
        <v>2819</v>
      </c>
      <c r="D955" t="s">
        <v>2822</v>
      </c>
      <c r="E955" s="1">
        <v>45258</v>
      </c>
      <c r="F955" s="1">
        <v>45264</v>
      </c>
      <c r="G955" s="2">
        <v>40432050</v>
      </c>
      <c r="H955" s="2">
        <v>-3679680</v>
      </c>
    </row>
    <row r="956" spans="1:8" x14ac:dyDescent="0.3">
      <c r="A956" t="s">
        <v>2823</v>
      </c>
      <c r="B956" t="s">
        <v>1865</v>
      </c>
      <c r="C956" t="s">
        <v>2819</v>
      </c>
      <c r="D956" t="s">
        <v>2820</v>
      </c>
      <c r="E956" s="1">
        <v>45258</v>
      </c>
      <c r="F956" s="1">
        <v>45264</v>
      </c>
      <c r="G956" s="2">
        <v>40431960</v>
      </c>
      <c r="H956" s="2">
        <v>-3679600</v>
      </c>
    </row>
    <row r="957" spans="1:8" x14ac:dyDescent="0.3">
      <c r="A957" t="s">
        <v>2824</v>
      </c>
      <c r="B957" t="s">
        <v>1865</v>
      </c>
      <c r="C957" t="s">
        <v>2825</v>
      </c>
      <c r="D957" t="s">
        <v>228</v>
      </c>
      <c r="E957" s="1">
        <v>45258</v>
      </c>
      <c r="F957" s="1">
        <v>45264</v>
      </c>
      <c r="G957" s="2">
        <v>40423060</v>
      </c>
      <c r="H957" s="2">
        <v>-3680350</v>
      </c>
    </row>
    <row r="958" spans="1:8" x14ac:dyDescent="0.3">
      <c r="A958" t="s">
        <v>2826</v>
      </c>
      <c r="B958" t="s">
        <v>2827</v>
      </c>
      <c r="C958" t="s">
        <v>2828</v>
      </c>
      <c r="D958" t="s">
        <v>2829</v>
      </c>
      <c r="E958" s="1">
        <v>45234</v>
      </c>
      <c r="F958" s="1">
        <v>45240</v>
      </c>
      <c r="G958" s="2">
        <v>40414732</v>
      </c>
      <c r="H958" s="2">
        <v>-3730029</v>
      </c>
    </row>
    <row r="959" spans="1:8" x14ac:dyDescent="0.3">
      <c r="A959" t="s">
        <v>2830</v>
      </c>
      <c r="B959" t="s">
        <v>2827</v>
      </c>
      <c r="C959" t="s">
        <v>2828</v>
      </c>
      <c r="D959" t="s">
        <v>2817</v>
      </c>
      <c r="E959" s="1">
        <v>45234</v>
      </c>
      <c r="F959" s="1">
        <v>45240</v>
      </c>
      <c r="G959" s="2">
        <v>40414765</v>
      </c>
      <c r="H959" s="2">
        <v>-3729977</v>
      </c>
    </row>
    <row r="960" spans="1:8" x14ac:dyDescent="0.3">
      <c r="A960" t="s">
        <v>2831</v>
      </c>
      <c r="B960" t="e" cm="1">
        <f t="array" ref="B960">- Calle PUERTO DE SOMPORT</f>
        <v>#NAME?</v>
      </c>
      <c r="C960" t="s">
        <v>2832</v>
      </c>
      <c r="D960" t="s">
        <v>2833</v>
      </c>
      <c r="E960" s="1">
        <v>45259</v>
      </c>
      <c r="F960" s="1">
        <v>45265</v>
      </c>
      <c r="G960" s="2">
        <v>40495630</v>
      </c>
      <c r="H960" s="2">
        <v>-3672030</v>
      </c>
    </row>
    <row r="961" spans="1:8" x14ac:dyDescent="0.3">
      <c r="A961" t="s">
        <v>2834</v>
      </c>
      <c r="B961" t="e" cm="1">
        <f t="array" ref="B961">- Calle PUERTO DE SOMPORT</f>
        <v>#NAME?</v>
      </c>
      <c r="C961" t="s">
        <v>2832</v>
      </c>
      <c r="D961" t="s">
        <v>2835</v>
      </c>
      <c r="E961" s="1">
        <v>45258</v>
      </c>
      <c r="F961" s="1">
        <v>45264</v>
      </c>
      <c r="G961" s="2">
        <v>40495660</v>
      </c>
      <c r="H961" s="2">
        <v>-3672060</v>
      </c>
    </row>
    <row r="962" spans="1:8" x14ac:dyDescent="0.3">
      <c r="A962" t="s">
        <v>2836</v>
      </c>
      <c r="B962" t="s">
        <v>2837</v>
      </c>
      <c r="C962" t="s">
        <v>2838</v>
      </c>
      <c r="D962" t="s">
        <v>2839</v>
      </c>
      <c r="E962" s="1">
        <v>45259</v>
      </c>
      <c r="F962" s="1">
        <v>45265</v>
      </c>
      <c r="G962" s="2">
        <v>40398010</v>
      </c>
      <c r="H962" s="2">
        <v>-3719190</v>
      </c>
    </row>
    <row r="963" spans="1:8" x14ac:dyDescent="0.3">
      <c r="A963" t="s">
        <v>2840</v>
      </c>
      <c r="B963" t="s">
        <v>2837</v>
      </c>
      <c r="C963" t="s">
        <v>2838</v>
      </c>
      <c r="D963" t="s">
        <v>2839</v>
      </c>
      <c r="E963" s="1">
        <v>45259</v>
      </c>
      <c r="F963" s="1">
        <v>45265</v>
      </c>
      <c r="G963" s="2">
        <v>40398010</v>
      </c>
      <c r="H963" s="2">
        <v>-3719190</v>
      </c>
    </row>
    <row r="964" spans="1:8" x14ac:dyDescent="0.3">
      <c r="A964" t="s">
        <v>2841</v>
      </c>
      <c r="B964" t="s">
        <v>2842</v>
      </c>
      <c r="C964" t="s">
        <v>2843</v>
      </c>
      <c r="D964" t="s">
        <v>2844</v>
      </c>
      <c r="E964" s="1">
        <v>45259</v>
      </c>
      <c r="F964" s="1">
        <v>45265</v>
      </c>
      <c r="G964" s="2">
        <v>40500459</v>
      </c>
      <c r="H964" s="2">
        <v>-3667683</v>
      </c>
    </row>
    <row r="965" spans="1:8" x14ac:dyDescent="0.3">
      <c r="A965" t="s">
        <v>2845</v>
      </c>
      <c r="B965" t="s">
        <v>2842</v>
      </c>
      <c r="C965" t="s">
        <v>2846</v>
      </c>
      <c r="D965" t="s">
        <v>2847</v>
      </c>
      <c r="E965" s="1">
        <v>45259</v>
      </c>
      <c r="F965" s="1">
        <v>45265</v>
      </c>
      <c r="G965" s="2">
        <v>40498655</v>
      </c>
      <c r="H965" s="2">
        <v>-3668980</v>
      </c>
    </row>
    <row r="966" spans="1:8" x14ac:dyDescent="0.3">
      <c r="A966" t="s">
        <v>2848</v>
      </c>
      <c r="B966" t="s">
        <v>2849</v>
      </c>
      <c r="C966" t="s">
        <v>2850</v>
      </c>
      <c r="D966" t="s">
        <v>2851</v>
      </c>
      <c r="E966" s="1">
        <v>45259</v>
      </c>
      <c r="F966" s="1">
        <v>45265</v>
      </c>
      <c r="G966" s="2">
        <v>40377170</v>
      </c>
      <c r="H966" s="2">
        <v>-3606530</v>
      </c>
    </row>
    <row r="967" spans="1:8" x14ac:dyDescent="0.3">
      <c r="A967" t="s">
        <v>2852</v>
      </c>
      <c r="B967" t="s">
        <v>2853</v>
      </c>
      <c r="C967" t="s">
        <v>2854</v>
      </c>
      <c r="D967" t="s">
        <v>2855</v>
      </c>
      <c r="E967" s="1">
        <v>44996</v>
      </c>
      <c r="F967" s="1">
        <v>45002</v>
      </c>
      <c r="G967" s="2">
        <v>40377070</v>
      </c>
      <c r="H967" s="2">
        <v>-3606550</v>
      </c>
    </row>
    <row r="968" spans="1:8" x14ac:dyDescent="0.3">
      <c r="A968" t="s">
        <v>2856</v>
      </c>
      <c r="B968" t="s">
        <v>2857</v>
      </c>
      <c r="C968" t="s">
        <v>2858</v>
      </c>
      <c r="D968" t="s">
        <v>2007</v>
      </c>
      <c r="E968" s="1">
        <v>45260</v>
      </c>
      <c r="F968" s="1">
        <v>45266</v>
      </c>
      <c r="G968" s="2">
        <v>40422990</v>
      </c>
      <c r="H968" s="2">
        <v>-3691410</v>
      </c>
    </row>
    <row r="969" spans="1:8" x14ac:dyDescent="0.3">
      <c r="A969" t="s">
        <v>2859</v>
      </c>
      <c r="B969" t="s">
        <v>2860</v>
      </c>
      <c r="C969" t="s">
        <v>2858</v>
      </c>
      <c r="D969" t="s">
        <v>2861</v>
      </c>
      <c r="E969" s="1">
        <v>45260</v>
      </c>
      <c r="F969" s="1">
        <v>45266</v>
      </c>
      <c r="G969" s="2">
        <v>40422910</v>
      </c>
      <c r="H969" s="2">
        <v>-3692000</v>
      </c>
    </row>
    <row r="970" spans="1:8" x14ac:dyDescent="0.3">
      <c r="A970" t="s">
        <v>2862</v>
      </c>
      <c r="B970" t="s">
        <v>2863</v>
      </c>
      <c r="C970" t="s">
        <v>2858</v>
      </c>
      <c r="D970" t="s">
        <v>2007</v>
      </c>
      <c r="E970" s="1">
        <v>45260</v>
      </c>
      <c r="F970" s="1">
        <v>45266</v>
      </c>
      <c r="G970" s="2">
        <v>40422818</v>
      </c>
      <c r="H970" s="2">
        <v>-3691084</v>
      </c>
    </row>
    <row r="971" spans="1:8" x14ac:dyDescent="0.3">
      <c r="A971" t="s">
        <v>2864</v>
      </c>
      <c r="B971" t="s">
        <v>2863</v>
      </c>
      <c r="C971" t="s">
        <v>2858</v>
      </c>
      <c r="D971" t="s">
        <v>2861</v>
      </c>
      <c r="E971" s="1">
        <v>45260</v>
      </c>
      <c r="F971" s="1">
        <v>45266</v>
      </c>
      <c r="G971" s="2">
        <v>40423043</v>
      </c>
      <c r="H971" s="2">
        <v>-3691878</v>
      </c>
    </row>
    <row r="972" spans="1:8" x14ac:dyDescent="0.3">
      <c r="A972" t="s">
        <v>2865</v>
      </c>
      <c r="B972" t="s">
        <v>2866</v>
      </c>
      <c r="C972" t="s">
        <v>2867</v>
      </c>
      <c r="D972" t="s">
        <v>2868</v>
      </c>
      <c r="E972" s="1">
        <v>45065</v>
      </c>
      <c r="F972" s="1">
        <v>45071</v>
      </c>
      <c r="G972" s="2">
        <v>40438058</v>
      </c>
      <c r="H972" s="2">
        <v>-3719162</v>
      </c>
    </row>
    <row r="973" spans="1:8" x14ac:dyDescent="0.3">
      <c r="A973" t="s">
        <v>2869</v>
      </c>
      <c r="B973" t="s">
        <v>2870</v>
      </c>
      <c r="C973" t="s">
        <v>2867</v>
      </c>
      <c r="D973" t="s">
        <v>2871</v>
      </c>
      <c r="E973" s="1">
        <v>45076</v>
      </c>
      <c r="F973" s="1">
        <v>45082</v>
      </c>
      <c r="G973" s="2">
        <v>40438192</v>
      </c>
      <c r="H973" s="2">
        <v>-3719214</v>
      </c>
    </row>
    <row r="974" spans="1:8" x14ac:dyDescent="0.3">
      <c r="A974" t="s">
        <v>2872</v>
      </c>
      <c r="B974" t="s">
        <v>2870</v>
      </c>
      <c r="C974" t="s">
        <v>2867</v>
      </c>
      <c r="D974" t="s">
        <v>2868</v>
      </c>
      <c r="E974" s="1">
        <v>45076</v>
      </c>
      <c r="F974" s="1">
        <v>45082</v>
      </c>
      <c r="G974" s="2">
        <v>40438100</v>
      </c>
      <c r="H974" s="2">
        <v>-3719250</v>
      </c>
    </row>
    <row r="975" spans="1:8" x14ac:dyDescent="0.3">
      <c r="A975" t="s">
        <v>2873</v>
      </c>
      <c r="B975" t="s">
        <v>2874</v>
      </c>
      <c r="C975" t="s">
        <v>2875</v>
      </c>
      <c r="D975" t="s">
        <v>2876</v>
      </c>
      <c r="E975" s="1">
        <v>45260</v>
      </c>
      <c r="F975" s="1">
        <v>45266</v>
      </c>
      <c r="G975" s="2">
        <v>40441790</v>
      </c>
      <c r="H975" s="2">
        <v>-3696890</v>
      </c>
    </row>
    <row r="976" spans="1:8" x14ac:dyDescent="0.3">
      <c r="A976" t="s">
        <v>2877</v>
      </c>
      <c r="B976" t="s">
        <v>2878</v>
      </c>
      <c r="C976" t="s">
        <v>2879</v>
      </c>
      <c r="D976" t="s">
        <v>2880</v>
      </c>
      <c r="E976" s="1">
        <v>45232</v>
      </c>
      <c r="F976" s="1">
        <v>45238</v>
      </c>
      <c r="G976" s="2">
        <v>40406688</v>
      </c>
      <c r="H976" s="2">
        <v>-3707218</v>
      </c>
    </row>
    <row r="977" spans="1:8" x14ac:dyDescent="0.3">
      <c r="A977" t="s">
        <v>2881</v>
      </c>
      <c r="B977" t="s">
        <v>2882</v>
      </c>
      <c r="C977" t="s">
        <v>2883</v>
      </c>
      <c r="D977" t="s">
        <v>2884</v>
      </c>
      <c r="E977" s="1">
        <v>45227</v>
      </c>
      <c r="F977" s="1">
        <v>45233</v>
      </c>
      <c r="G977" s="2">
        <v>40407820</v>
      </c>
      <c r="H977" s="2">
        <v>-3713950</v>
      </c>
    </row>
    <row r="978" spans="1:8" x14ac:dyDescent="0.3">
      <c r="A978" t="s">
        <v>2885</v>
      </c>
      <c r="B978" t="s">
        <v>2882</v>
      </c>
      <c r="C978" t="s">
        <v>2883</v>
      </c>
      <c r="D978" t="s">
        <v>2886</v>
      </c>
      <c r="E978" s="1">
        <v>45227</v>
      </c>
      <c r="F978" s="1">
        <v>45233</v>
      </c>
      <c r="G978" s="2">
        <v>40407610</v>
      </c>
      <c r="H978" s="2">
        <v>-3714100</v>
      </c>
    </row>
    <row r="979" spans="1:8" x14ac:dyDescent="0.3">
      <c r="A979" t="s">
        <v>2887</v>
      </c>
      <c r="B979" t="s">
        <v>2777</v>
      </c>
      <c r="C979" t="s">
        <v>2778</v>
      </c>
      <c r="D979" t="s">
        <v>2888</v>
      </c>
      <c r="E979" s="1">
        <v>45184</v>
      </c>
      <c r="F979" s="1">
        <v>45190</v>
      </c>
      <c r="G979" s="2">
        <v>40386432</v>
      </c>
      <c r="H979" s="2">
        <v>-3649802</v>
      </c>
    </row>
    <row r="980" spans="1:8" x14ac:dyDescent="0.3">
      <c r="A980" t="s">
        <v>2889</v>
      </c>
      <c r="B980" t="s">
        <v>2890</v>
      </c>
      <c r="C980" t="s">
        <v>2891</v>
      </c>
      <c r="D980" t="s">
        <v>2892</v>
      </c>
      <c r="E980" s="1">
        <v>45227</v>
      </c>
      <c r="F980" s="1">
        <v>45233</v>
      </c>
      <c r="G980" s="2">
        <v>40407550</v>
      </c>
      <c r="H980" s="2">
        <v>-3714150</v>
      </c>
    </row>
    <row r="981" spans="1:8" x14ac:dyDescent="0.3">
      <c r="A981" t="s">
        <v>2893</v>
      </c>
      <c r="B981" t="s">
        <v>2890</v>
      </c>
      <c r="C981" t="s">
        <v>2891</v>
      </c>
      <c r="D981" t="s">
        <v>2884</v>
      </c>
      <c r="E981" s="1">
        <v>45227</v>
      </c>
      <c r="F981" s="1">
        <v>45233</v>
      </c>
      <c r="G981" s="2">
        <v>40407560</v>
      </c>
      <c r="H981" s="2">
        <v>-3714130</v>
      </c>
    </row>
    <row r="982" spans="1:8" x14ac:dyDescent="0.3">
      <c r="A982" t="s">
        <v>2894</v>
      </c>
      <c r="B982" t="s">
        <v>2895</v>
      </c>
      <c r="C982" t="s">
        <v>2896</v>
      </c>
      <c r="D982" t="s">
        <v>2897</v>
      </c>
      <c r="E982" s="1">
        <v>45232</v>
      </c>
      <c r="F982" s="1">
        <v>45238</v>
      </c>
      <c r="G982" s="2">
        <v>40412500</v>
      </c>
      <c r="H982" s="2">
        <v>-3717617</v>
      </c>
    </row>
    <row r="983" spans="1:8" x14ac:dyDescent="0.3">
      <c r="A983" t="s">
        <v>2898</v>
      </c>
      <c r="B983" t="s">
        <v>2895</v>
      </c>
      <c r="C983" t="s">
        <v>2896</v>
      </c>
      <c r="D983" t="s">
        <v>2899</v>
      </c>
      <c r="E983" s="1">
        <v>45232</v>
      </c>
      <c r="F983" s="1">
        <v>45238</v>
      </c>
      <c r="G983" s="2">
        <v>40412457</v>
      </c>
      <c r="H983" s="2">
        <v>-3717500</v>
      </c>
    </row>
    <row r="984" spans="1:8" x14ac:dyDescent="0.3">
      <c r="A984" t="s">
        <v>2900</v>
      </c>
      <c r="B984" t="s">
        <v>2901</v>
      </c>
      <c r="C984" t="s">
        <v>2902</v>
      </c>
      <c r="D984" t="s">
        <v>2597</v>
      </c>
      <c r="E984" s="1">
        <v>45260</v>
      </c>
      <c r="F984" s="1">
        <v>45266</v>
      </c>
      <c r="G984" s="2">
        <v>40428117</v>
      </c>
      <c r="H984" s="2">
        <v>-3697696</v>
      </c>
    </row>
    <row r="985" spans="1:8" x14ac:dyDescent="0.3">
      <c r="A985" t="s">
        <v>2903</v>
      </c>
      <c r="B985" t="s">
        <v>2904</v>
      </c>
      <c r="C985" t="s">
        <v>2902</v>
      </c>
      <c r="D985" t="s">
        <v>2599</v>
      </c>
      <c r="E985" s="1">
        <v>45260</v>
      </c>
      <c r="F985" s="1">
        <v>45266</v>
      </c>
      <c r="G985" s="2">
        <v>40427950</v>
      </c>
      <c r="H985" s="2">
        <v>-3697740</v>
      </c>
    </row>
    <row r="986" spans="1:8" x14ac:dyDescent="0.3">
      <c r="A986" t="s">
        <v>2905</v>
      </c>
      <c r="B986" t="s">
        <v>2906</v>
      </c>
      <c r="C986" t="s">
        <v>2907</v>
      </c>
      <c r="D986" t="s">
        <v>2908</v>
      </c>
      <c r="E986" s="1">
        <v>45260</v>
      </c>
      <c r="F986" s="1">
        <v>45266</v>
      </c>
      <c r="G986" s="2">
        <v>40430330</v>
      </c>
      <c r="H986" s="2">
        <v>-3705180</v>
      </c>
    </row>
    <row r="987" spans="1:8" x14ac:dyDescent="0.3">
      <c r="A987" t="s">
        <v>2909</v>
      </c>
      <c r="B987" t="s">
        <v>2906</v>
      </c>
      <c r="C987" t="s">
        <v>2907</v>
      </c>
      <c r="D987" t="s">
        <v>2910</v>
      </c>
      <c r="E987" s="1">
        <v>45260</v>
      </c>
      <c r="F987" s="1">
        <v>45266</v>
      </c>
      <c r="G987" s="2">
        <v>40430660</v>
      </c>
      <c r="H987" s="2">
        <v>-3705240</v>
      </c>
    </row>
    <row r="988" spans="1:8" x14ac:dyDescent="0.3">
      <c r="A988" t="s">
        <v>2911</v>
      </c>
      <c r="B988" t="s">
        <v>2906</v>
      </c>
      <c r="C988" t="s">
        <v>2912</v>
      </c>
      <c r="D988" t="s">
        <v>2913</v>
      </c>
      <c r="E988" s="1">
        <v>45260</v>
      </c>
      <c r="F988" s="1">
        <v>45266</v>
      </c>
      <c r="G988" s="2">
        <v>40426260</v>
      </c>
      <c r="H988" s="2">
        <v>-3707060</v>
      </c>
    </row>
    <row r="989" spans="1:8" x14ac:dyDescent="0.3">
      <c r="A989" t="s">
        <v>2914</v>
      </c>
      <c r="B989" t="s">
        <v>2906</v>
      </c>
      <c r="C989" t="s">
        <v>2912</v>
      </c>
      <c r="D989" t="s">
        <v>2915</v>
      </c>
      <c r="E989" s="1">
        <v>45260</v>
      </c>
      <c r="F989" s="1">
        <v>45266</v>
      </c>
      <c r="G989" s="2">
        <v>40426260</v>
      </c>
      <c r="H989" s="2">
        <v>-3707060</v>
      </c>
    </row>
    <row r="990" spans="1:8" x14ac:dyDescent="0.3">
      <c r="A990" t="s">
        <v>2916</v>
      </c>
      <c r="B990" t="s">
        <v>1262</v>
      </c>
      <c r="C990" t="s">
        <v>938</v>
      </c>
      <c r="D990" t="s">
        <v>939</v>
      </c>
      <c r="E990" s="1">
        <v>45029</v>
      </c>
      <c r="F990" s="1">
        <v>45035</v>
      </c>
      <c r="G990" s="2">
        <v>40385280</v>
      </c>
      <c r="H990" s="2">
        <v>-3666340</v>
      </c>
    </row>
    <row r="991" spans="1:8" x14ac:dyDescent="0.3">
      <c r="A991" t="s">
        <v>2917</v>
      </c>
      <c r="B991" t="s">
        <v>2918</v>
      </c>
      <c r="C991" t="s">
        <v>2919</v>
      </c>
      <c r="D991" t="s">
        <v>2920</v>
      </c>
      <c r="E991" s="1">
        <v>45066</v>
      </c>
      <c r="F991" s="1">
        <v>45072</v>
      </c>
      <c r="G991" s="2">
        <v>40444380</v>
      </c>
      <c r="H991" s="2">
        <v>-3709750</v>
      </c>
    </row>
    <row r="992" spans="1:8" x14ac:dyDescent="0.3">
      <c r="A992" t="s">
        <v>2921</v>
      </c>
      <c r="B992" t="s">
        <v>2918</v>
      </c>
      <c r="C992" t="s">
        <v>2919</v>
      </c>
      <c r="D992" t="s">
        <v>2922</v>
      </c>
      <c r="E992" s="1">
        <v>45064</v>
      </c>
      <c r="F992" s="1">
        <v>45070</v>
      </c>
      <c r="G992" s="2">
        <v>40444210</v>
      </c>
      <c r="H992" s="2">
        <v>-3709640</v>
      </c>
    </row>
    <row r="993" spans="1:8" x14ac:dyDescent="0.3">
      <c r="A993" t="s">
        <v>2923</v>
      </c>
      <c r="B993" t="s">
        <v>2924</v>
      </c>
      <c r="C993" t="s">
        <v>2925</v>
      </c>
      <c r="D993" t="s">
        <v>2926</v>
      </c>
      <c r="E993" s="1">
        <v>45203</v>
      </c>
      <c r="F993" s="1">
        <v>45209</v>
      </c>
      <c r="G993" s="2">
        <v>40478591</v>
      </c>
      <c r="H993" s="2">
        <v>-3671440</v>
      </c>
    </row>
    <row r="994" spans="1:8" x14ac:dyDescent="0.3">
      <c r="A994" t="s">
        <v>2927</v>
      </c>
      <c r="B994" t="s">
        <v>2924</v>
      </c>
      <c r="C994" t="s">
        <v>2925</v>
      </c>
      <c r="D994" t="s">
        <v>480</v>
      </c>
      <c r="E994" s="1">
        <v>45203</v>
      </c>
      <c r="F994" s="1">
        <v>45209</v>
      </c>
      <c r="G994" s="2">
        <v>40478520</v>
      </c>
      <c r="H994" s="2">
        <v>-3671610</v>
      </c>
    </row>
    <row r="995" spans="1:8" x14ac:dyDescent="0.3">
      <c r="A995" t="s">
        <v>2928</v>
      </c>
      <c r="B995" t="s">
        <v>2929</v>
      </c>
      <c r="C995" t="s">
        <v>2930</v>
      </c>
      <c r="D995" t="s">
        <v>2128</v>
      </c>
      <c r="E995" s="1">
        <v>45266</v>
      </c>
      <c r="F995" s="1">
        <v>45272</v>
      </c>
      <c r="G995" s="2">
        <v>40402620</v>
      </c>
      <c r="H995" s="2">
        <v>-3760660</v>
      </c>
    </row>
    <row r="996" spans="1:8" x14ac:dyDescent="0.3">
      <c r="A996" t="s">
        <v>2931</v>
      </c>
      <c r="B996" t="s">
        <v>2932</v>
      </c>
      <c r="C996" t="s">
        <v>2930</v>
      </c>
      <c r="D996" t="s">
        <v>2933</v>
      </c>
      <c r="E996" s="1">
        <v>45266</v>
      </c>
      <c r="F996" s="1">
        <v>45272</v>
      </c>
      <c r="G996" s="2">
        <v>40402630</v>
      </c>
      <c r="H996" s="2">
        <v>-3760620</v>
      </c>
    </row>
    <row r="997" spans="1:8" x14ac:dyDescent="0.3">
      <c r="A997" t="s">
        <v>2934</v>
      </c>
      <c r="B997" t="s">
        <v>2935</v>
      </c>
      <c r="C997" t="s">
        <v>2930</v>
      </c>
      <c r="D997" t="s">
        <v>2128</v>
      </c>
      <c r="E997" s="1">
        <v>45266</v>
      </c>
      <c r="F997" s="1">
        <v>45272</v>
      </c>
      <c r="G997" s="2">
        <v>40402300</v>
      </c>
      <c r="H997" s="2">
        <v>-3760610</v>
      </c>
    </row>
    <row r="998" spans="1:8" x14ac:dyDescent="0.3">
      <c r="A998" t="s">
        <v>2936</v>
      </c>
      <c r="B998" t="s">
        <v>2935</v>
      </c>
      <c r="C998" t="s">
        <v>2930</v>
      </c>
      <c r="D998" t="s">
        <v>2933</v>
      </c>
      <c r="E998" s="1">
        <v>45266</v>
      </c>
      <c r="F998" s="1">
        <v>45272</v>
      </c>
      <c r="G998" s="2">
        <v>40402390</v>
      </c>
      <c r="H998" s="2">
        <v>-3760322</v>
      </c>
    </row>
    <row r="999" spans="1:8" x14ac:dyDescent="0.3">
      <c r="A999" t="s">
        <v>2937</v>
      </c>
      <c r="B999" t="s">
        <v>2938</v>
      </c>
      <c r="C999" t="s">
        <v>2939</v>
      </c>
      <c r="D999" t="s">
        <v>2940</v>
      </c>
      <c r="E999" s="1">
        <v>45230</v>
      </c>
      <c r="F999" s="1">
        <v>45236</v>
      </c>
      <c r="G999" s="2">
        <v>40419980</v>
      </c>
      <c r="H999" s="2">
        <v>-3718080</v>
      </c>
    </row>
    <row r="1000" spans="1:8" x14ac:dyDescent="0.3">
      <c r="A1000" t="s">
        <v>2941</v>
      </c>
      <c r="B1000" t="s">
        <v>2938</v>
      </c>
      <c r="C1000" t="s">
        <v>2939</v>
      </c>
      <c r="D1000" t="s">
        <v>2942</v>
      </c>
      <c r="E1000" s="1">
        <v>45230</v>
      </c>
      <c r="F1000" s="1">
        <v>45236</v>
      </c>
      <c r="G1000" s="2">
        <v>40420452</v>
      </c>
      <c r="H1000" s="2">
        <v>-3718843</v>
      </c>
    </row>
    <row r="1001" spans="1:8" x14ac:dyDescent="0.3">
      <c r="A1001" t="s">
        <v>2943</v>
      </c>
      <c r="B1001" t="s">
        <v>2944</v>
      </c>
      <c r="C1001" t="s">
        <v>2945</v>
      </c>
      <c r="D1001" t="s">
        <v>2946</v>
      </c>
      <c r="E1001" s="1">
        <v>45266</v>
      </c>
      <c r="F1001" s="1">
        <v>45272</v>
      </c>
      <c r="G1001" s="2">
        <v>40500721</v>
      </c>
      <c r="H1001" s="2">
        <v>-3659014</v>
      </c>
    </row>
    <row r="1002" spans="1:8" x14ac:dyDescent="0.3">
      <c r="A1002" t="s">
        <v>2947</v>
      </c>
      <c r="B1002" t="s">
        <v>2948</v>
      </c>
      <c r="C1002" t="s">
        <v>2949</v>
      </c>
      <c r="D1002" t="s">
        <v>2950</v>
      </c>
      <c r="E1002" s="1">
        <v>45266</v>
      </c>
      <c r="F1002" s="1">
        <v>45272</v>
      </c>
      <c r="G1002" s="2">
        <v>40502576</v>
      </c>
      <c r="H1002" s="2">
        <v>-3663464</v>
      </c>
    </row>
    <row r="1003" spans="1:8" x14ac:dyDescent="0.3">
      <c r="A1003" t="s">
        <v>2951</v>
      </c>
      <c r="B1003" t="s">
        <v>2948</v>
      </c>
      <c r="C1003" t="s">
        <v>2949</v>
      </c>
      <c r="D1003" t="s">
        <v>2952</v>
      </c>
      <c r="E1003" s="1">
        <v>45266</v>
      </c>
      <c r="F1003" s="1">
        <v>45272</v>
      </c>
      <c r="G1003" s="2">
        <v>40503951</v>
      </c>
      <c r="H1003" s="2">
        <v>-3666658</v>
      </c>
    </row>
    <row r="1004" spans="1:8" x14ac:dyDescent="0.3">
      <c r="A1004" t="s">
        <v>2953</v>
      </c>
      <c r="B1004" t="s">
        <v>2954</v>
      </c>
      <c r="C1004" t="s">
        <v>2955</v>
      </c>
      <c r="D1004" t="s">
        <v>2956</v>
      </c>
      <c r="E1004" s="1">
        <v>45232</v>
      </c>
      <c r="F1004" s="1">
        <v>45238</v>
      </c>
      <c r="G1004" s="2">
        <v>40413910</v>
      </c>
      <c r="H1004" s="2">
        <v>-3715860</v>
      </c>
    </row>
    <row r="1005" spans="1:8" x14ac:dyDescent="0.3">
      <c r="A1005" t="s">
        <v>2957</v>
      </c>
      <c r="B1005" t="s">
        <v>2954</v>
      </c>
      <c r="C1005" t="s">
        <v>2955</v>
      </c>
      <c r="D1005" t="s">
        <v>2958</v>
      </c>
      <c r="E1005" s="1">
        <v>45232</v>
      </c>
      <c r="F1005" s="1">
        <v>45238</v>
      </c>
      <c r="G1005" s="2">
        <v>40413910</v>
      </c>
      <c r="H1005" s="2">
        <v>-3715860</v>
      </c>
    </row>
    <row r="1006" spans="1:8" x14ac:dyDescent="0.3">
      <c r="A1006" t="s">
        <v>2959</v>
      </c>
      <c r="B1006" t="s">
        <v>2960</v>
      </c>
      <c r="C1006" t="s">
        <v>2961</v>
      </c>
      <c r="D1006" t="s">
        <v>2962</v>
      </c>
      <c r="E1006" s="1">
        <v>45227</v>
      </c>
      <c r="F1006" s="1">
        <v>45233</v>
      </c>
      <c r="G1006" s="2">
        <v>40413920</v>
      </c>
      <c r="H1006" s="2">
        <v>-3723140</v>
      </c>
    </row>
    <row r="1007" spans="1:8" x14ac:dyDescent="0.3">
      <c r="A1007" t="s">
        <v>2963</v>
      </c>
      <c r="B1007" t="s">
        <v>2960</v>
      </c>
      <c r="C1007" t="s">
        <v>2961</v>
      </c>
      <c r="D1007" t="s">
        <v>2964</v>
      </c>
      <c r="E1007" s="1">
        <v>45230</v>
      </c>
      <c r="F1007" s="1">
        <v>45236</v>
      </c>
      <c r="G1007" s="2">
        <v>40414030</v>
      </c>
      <c r="H1007" s="2">
        <v>-3722530</v>
      </c>
    </row>
    <row r="1008" spans="1:8" x14ac:dyDescent="0.3">
      <c r="A1008" t="s">
        <v>2965</v>
      </c>
      <c r="B1008" t="s">
        <v>2966</v>
      </c>
      <c r="C1008" t="s">
        <v>2967</v>
      </c>
      <c r="D1008" t="s">
        <v>2968</v>
      </c>
      <c r="E1008" s="1">
        <v>45267</v>
      </c>
      <c r="F1008" s="1">
        <v>45273</v>
      </c>
      <c r="G1008" s="2">
        <v>40408800</v>
      </c>
      <c r="H1008" s="2">
        <v>-3724620</v>
      </c>
    </row>
    <row r="1009" spans="1:8" x14ac:dyDescent="0.3">
      <c r="A1009" t="s">
        <v>2969</v>
      </c>
      <c r="B1009" t="s">
        <v>2970</v>
      </c>
      <c r="C1009" t="s">
        <v>2971</v>
      </c>
      <c r="D1009" t="s">
        <v>2972</v>
      </c>
      <c r="E1009" s="1">
        <v>45071</v>
      </c>
      <c r="F1009" s="1">
        <v>45077</v>
      </c>
      <c r="G1009" s="2">
        <v>40435620</v>
      </c>
      <c r="H1009" s="2">
        <v>-3686380</v>
      </c>
    </row>
    <row r="1010" spans="1:8" x14ac:dyDescent="0.3">
      <c r="A1010" t="s">
        <v>2973</v>
      </c>
      <c r="B1010" t="e" cm="1">
        <f t="array" ref="B1010">- Calle SESEÑA</f>
        <v>#NAME?</v>
      </c>
      <c r="C1010" t="s">
        <v>2974</v>
      </c>
      <c r="D1010" t="s">
        <v>2176</v>
      </c>
      <c r="E1010" s="1">
        <v>45267</v>
      </c>
      <c r="F1010" s="1">
        <v>45273</v>
      </c>
      <c r="G1010" s="2">
        <v>40398150</v>
      </c>
      <c r="H1010" s="2">
        <v>-3763733</v>
      </c>
    </row>
    <row r="1011" spans="1:8" x14ac:dyDescent="0.3">
      <c r="A1011" t="s">
        <v>2975</v>
      </c>
      <c r="B1011" t="e" cm="1">
        <f t="array" ref="B1011">- Calle SESEÑA</f>
        <v>#NAME?</v>
      </c>
      <c r="C1011" t="s">
        <v>2976</v>
      </c>
      <c r="D1011" t="s">
        <v>2977</v>
      </c>
      <c r="E1011" s="1">
        <v>45267</v>
      </c>
      <c r="F1011" s="1">
        <v>45273</v>
      </c>
      <c r="G1011" s="2">
        <v>40398217</v>
      </c>
      <c r="H1011" s="2">
        <v>-3762983</v>
      </c>
    </row>
    <row r="1012" spans="1:8" x14ac:dyDescent="0.3">
      <c r="A1012" t="s">
        <v>2978</v>
      </c>
      <c r="B1012" t="e" cm="1">
        <f t="array" ref="B1012">- Calle SESEÑA</f>
        <v>#NAME?</v>
      </c>
      <c r="C1012" t="s">
        <v>2979</v>
      </c>
      <c r="D1012" t="s">
        <v>2528</v>
      </c>
      <c r="E1012" s="1">
        <v>45267</v>
      </c>
      <c r="F1012" s="1">
        <v>45273</v>
      </c>
      <c r="G1012" s="2">
        <v>40398217</v>
      </c>
      <c r="H1012" s="2">
        <v>-3762983</v>
      </c>
    </row>
    <row r="1013" spans="1:8" x14ac:dyDescent="0.3">
      <c r="A1013" t="s">
        <v>2980</v>
      </c>
      <c r="B1013" t="e" cm="1">
        <f t="array" ref="B1013">- Calle SESEÑA</f>
        <v>#NAME?</v>
      </c>
      <c r="C1013" t="s">
        <v>2974</v>
      </c>
      <c r="D1013" t="s">
        <v>2977</v>
      </c>
      <c r="E1013" s="1">
        <v>45267</v>
      </c>
      <c r="F1013" s="1">
        <v>45273</v>
      </c>
      <c r="G1013" s="2">
        <v>40398150</v>
      </c>
      <c r="H1013" s="2">
        <v>-3763733</v>
      </c>
    </row>
    <row r="1014" spans="1:8" x14ac:dyDescent="0.3">
      <c r="A1014" t="s">
        <v>2981</v>
      </c>
      <c r="B1014" t="s">
        <v>2982</v>
      </c>
      <c r="C1014" t="s">
        <v>2983</v>
      </c>
      <c r="D1014" t="s">
        <v>2984</v>
      </c>
      <c r="E1014" s="1">
        <v>45271</v>
      </c>
      <c r="F1014" s="1">
        <v>45277</v>
      </c>
      <c r="G1014" s="2">
        <v>40502430</v>
      </c>
      <c r="H1014" s="2">
        <v>-3670770</v>
      </c>
    </row>
    <row r="1015" spans="1:8" x14ac:dyDescent="0.3">
      <c r="A1015" t="s">
        <v>2985</v>
      </c>
      <c r="B1015" t="s">
        <v>2986</v>
      </c>
      <c r="C1015" t="s">
        <v>2987</v>
      </c>
      <c r="D1015" t="s">
        <v>632</v>
      </c>
      <c r="E1015" s="1">
        <v>45271</v>
      </c>
      <c r="F1015" s="1">
        <v>45277</v>
      </c>
      <c r="G1015" s="2">
        <v>40410360</v>
      </c>
      <c r="H1015" s="2">
        <v>-3664100</v>
      </c>
    </row>
    <row r="1016" spans="1:8" x14ac:dyDescent="0.3">
      <c r="A1016" t="s">
        <v>2988</v>
      </c>
      <c r="B1016" t="s">
        <v>2986</v>
      </c>
      <c r="C1016" t="s">
        <v>2987</v>
      </c>
      <c r="D1016" t="s">
        <v>2989</v>
      </c>
      <c r="E1016" s="1">
        <v>45271</v>
      </c>
      <c r="F1016" s="1">
        <v>45277</v>
      </c>
      <c r="G1016" s="2">
        <v>40410270</v>
      </c>
      <c r="H1016" s="2">
        <v>-3664230</v>
      </c>
    </row>
    <row r="1017" spans="1:8" x14ac:dyDescent="0.3">
      <c r="A1017" t="s">
        <v>2990</v>
      </c>
      <c r="B1017" t="s">
        <v>2991</v>
      </c>
      <c r="C1017" t="s">
        <v>2992</v>
      </c>
      <c r="D1017" t="s">
        <v>2993</v>
      </c>
      <c r="E1017" s="1">
        <v>45184</v>
      </c>
      <c r="F1017" s="1">
        <v>45190</v>
      </c>
      <c r="G1017" s="2">
        <v>40473142</v>
      </c>
      <c r="H1017" s="2">
        <v>-3584122</v>
      </c>
    </row>
    <row r="1018" spans="1:8" x14ac:dyDescent="0.3">
      <c r="A1018" t="s">
        <v>2994</v>
      </c>
      <c r="B1018" t="s">
        <v>2995</v>
      </c>
      <c r="C1018" t="s">
        <v>2996</v>
      </c>
      <c r="D1018" t="s">
        <v>2997</v>
      </c>
      <c r="E1018" s="1">
        <v>45184</v>
      </c>
      <c r="F1018" s="1">
        <v>45190</v>
      </c>
      <c r="G1018" s="2">
        <v>40473198</v>
      </c>
      <c r="H1018" s="2">
        <v>-3584048</v>
      </c>
    </row>
    <row r="1019" spans="1:8" x14ac:dyDescent="0.3">
      <c r="A1019" t="s">
        <v>2998</v>
      </c>
      <c r="B1019" t="s">
        <v>2999</v>
      </c>
      <c r="C1019" t="s">
        <v>3000</v>
      </c>
      <c r="D1019" t="s">
        <v>3001</v>
      </c>
      <c r="E1019" s="1">
        <v>45227</v>
      </c>
      <c r="F1019" s="1">
        <v>45233</v>
      </c>
      <c r="G1019" s="2">
        <v>40407360</v>
      </c>
      <c r="H1019" s="2">
        <v>-3711300</v>
      </c>
    </row>
    <row r="1020" spans="1:8" x14ac:dyDescent="0.3">
      <c r="A1020" t="s">
        <v>3002</v>
      </c>
      <c r="B1020" t="s">
        <v>2999</v>
      </c>
      <c r="C1020" t="s">
        <v>3000</v>
      </c>
      <c r="D1020" t="s">
        <v>3003</v>
      </c>
      <c r="E1020" s="1">
        <v>45227</v>
      </c>
      <c r="F1020" s="1">
        <v>45233</v>
      </c>
      <c r="G1020" s="2">
        <v>40407380</v>
      </c>
      <c r="H1020" s="2">
        <v>-3711290</v>
      </c>
    </row>
    <row r="1021" spans="1:8" x14ac:dyDescent="0.3">
      <c r="A1021" t="s">
        <v>3004</v>
      </c>
      <c r="B1021" t="s">
        <v>3005</v>
      </c>
      <c r="C1021" t="s">
        <v>3006</v>
      </c>
      <c r="D1021" t="s">
        <v>3007</v>
      </c>
      <c r="E1021" s="1">
        <v>45077</v>
      </c>
      <c r="F1021" s="1">
        <v>45083</v>
      </c>
      <c r="G1021" s="2">
        <v>40432050</v>
      </c>
      <c r="H1021" s="2">
        <v>-3669190</v>
      </c>
    </row>
    <row r="1022" spans="1:8" x14ac:dyDescent="0.3">
      <c r="A1022" t="s">
        <v>3008</v>
      </c>
      <c r="B1022" t="s">
        <v>3009</v>
      </c>
      <c r="C1022" t="s">
        <v>3010</v>
      </c>
      <c r="D1022" t="s">
        <v>1985</v>
      </c>
      <c r="E1022" s="1">
        <v>45244</v>
      </c>
      <c r="F1022" s="1">
        <v>45250</v>
      </c>
      <c r="G1022" s="2">
        <v>40387210</v>
      </c>
      <c r="H1022" s="2">
        <v>-3724960</v>
      </c>
    </row>
    <row r="1023" spans="1:8" x14ac:dyDescent="0.3">
      <c r="A1023" t="s">
        <v>3011</v>
      </c>
      <c r="B1023" t="e" cm="1">
        <f t="array" ref="B1023">- Avenida DEL VALLE</f>
        <v>#NAME?</v>
      </c>
      <c r="C1023" t="s">
        <v>3012</v>
      </c>
      <c r="D1023" t="s">
        <v>3013</v>
      </c>
      <c r="E1023" s="1">
        <v>45272</v>
      </c>
      <c r="F1023" s="1">
        <v>45278</v>
      </c>
      <c r="G1023" s="2">
        <v>40443433</v>
      </c>
      <c r="H1023" s="2">
        <v>-3716467</v>
      </c>
    </row>
    <row r="1024" spans="1:8" x14ac:dyDescent="0.3">
      <c r="A1024" t="s">
        <v>3014</v>
      </c>
      <c r="B1024" t="e" cm="1">
        <f t="array" ref="B1024">- Avenida DELVALLE</f>
        <v>#NAME?</v>
      </c>
      <c r="C1024" t="s">
        <v>3012</v>
      </c>
      <c r="D1024" t="s">
        <v>3015</v>
      </c>
      <c r="E1024" s="1">
        <v>45272</v>
      </c>
      <c r="F1024" s="1">
        <v>45278</v>
      </c>
      <c r="G1024" s="2">
        <v>40443433</v>
      </c>
      <c r="H1024" s="2">
        <v>-3716470</v>
      </c>
    </row>
    <row r="1025" spans="1:8" x14ac:dyDescent="0.3">
      <c r="A1025" t="s">
        <v>3016</v>
      </c>
      <c r="B1025" t="s">
        <v>3017</v>
      </c>
      <c r="C1025" t="s">
        <v>3018</v>
      </c>
      <c r="D1025" t="s">
        <v>3019</v>
      </c>
      <c r="E1025" s="1">
        <v>45245</v>
      </c>
      <c r="F1025" s="1">
        <v>45251</v>
      </c>
      <c r="G1025" s="2">
        <v>40391580</v>
      </c>
      <c r="H1025" s="2">
        <v>-3758480</v>
      </c>
    </row>
    <row r="1026" spans="1:8" x14ac:dyDescent="0.3">
      <c r="A1026" t="s">
        <v>3020</v>
      </c>
      <c r="B1026" t="s">
        <v>3017</v>
      </c>
      <c r="C1026" t="s">
        <v>3018</v>
      </c>
      <c r="D1026" t="s">
        <v>2176</v>
      </c>
      <c r="E1026" s="1">
        <v>45245</v>
      </c>
      <c r="F1026" s="1">
        <v>45251</v>
      </c>
      <c r="G1026" s="2">
        <v>40391580</v>
      </c>
      <c r="H1026" s="2">
        <v>-3754880</v>
      </c>
    </row>
    <row r="1027" spans="1:8" x14ac:dyDescent="0.3">
      <c r="A1027" t="s">
        <v>3021</v>
      </c>
      <c r="B1027" t="s">
        <v>2226</v>
      </c>
      <c r="C1027" t="s">
        <v>2227</v>
      </c>
      <c r="D1027" t="s">
        <v>2807</v>
      </c>
      <c r="E1027" s="1">
        <v>45230</v>
      </c>
      <c r="F1027" s="1">
        <v>45236</v>
      </c>
      <c r="G1027" s="2">
        <v>40405421</v>
      </c>
      <c r="H1027" s="2">
        <v>-3725298</v>
      </c>
    </row>
    <row r="1028" spans="1:8" x14ac:dyDescent="0.3">
      <c r="A1028" t="s">
        <v>3022</v>
      </c>
      <c r="B1028" t="s">
        <v>1461</v>
      </c>
      <c r="C1028" t="s">
        <v>3023</v>
      </c>
      <c r="D1028" t="s">
        <v>3024</v>
      </c>
      <c r="E1028" s="1">
        <v>45272</v>
      </c>
      <c r="F1028" s="1">
        <v>45278</v>
      </c>
      <c r="G1028" s="2">
        <v>40404212</v>
      </c>
      <c r="H1028" s="2">
        <v>-3592031</v>
      </c>
    </row>
    <row r="1029" spans="1:8" x14ac:dyDescent="0.3">
      <c r="A1029" t="s">
        <v>3025</v>
      </c>
      <c r="B1029" t="s">
        <v>3026</v>
      </c>
      <c r="C1029" t="s">
        <v>3027</v>
      </c>
      <c r="D1029" t="s">
        <v>3028</v>
      </c>
      <c r="E1029" s="1">
        <v>45272</v>
      </c>
      <c r="F1029" s="1">
        <v>45278</v>
      </c>
      <c r="G1029" s="2">
        <v>40480730</v>
      </c>
      <c r="H1029" s="2">
        <v>-3632580</v>
      </c>
    </row>
    <row r="1030" spans="1:8" x14ac:dyDescent="0.3">
      <c r="A1030" t="s">
        <v>3029</v>
      </c>
      <c r="B1030" t="s">
        <v>3026</v>
      </c>
      <c r="C1030" t="s">
        <v>3027</v>
      </c>
      <c r="D1030" t="s">
        <v>3030</v>
      </c>
      <c r="E1030" s="1">
        <v>45272</v>
      </c>
      <c r="F1030" s="1">
        <v>45278</v>
      </c>
      <c r="G1030" s="2">
        <v>40480730</v>
      </c>
      <c r="H1030" s="2">
        <v>-3632580</v>
      </c>
    </row>
    <row r="1031" spans="1:8" x14ac:dyDescent="0.3">
      <c r="A1031" t="s">
        <v>3031</v>
      </c>
      <c r="B1031" t="s">
        <v>3032</v>
      </c>
      <c r="C1031" t="s">
        <v>3033</v>
      </c>
      <c r="D1031" t="s">
        <v>1983</v>
      </c>
      <c r="E1031" s="1">
        <v>45244</v>
      </c>
      <c r="F1031" s="1">
        <v>45250</v>
      </c>
      <c r="G1031" s="2">
        <v>40384050</v>
      </c>
      <c r="H1031" s="2">
        <v>-3728990</v>
      </c>
    </row>
    <row r="1032" spans="1:8" x14ac:dyDescent="0.3">
      <c r="A1032" t="s">
        <v>3034</v>
      </c>
      <c r="B1032" t="s">
        <v>3035</v>
      </c>
      <c r="C1032" t="s">
        <v>3033</v>
      </c>
      <c r="D1032" t="s">
        <v>3036</v>
      </c>
      <c r="E1032" s="1">
        <v>45244</v>
      </c>
      <c r="F1032" s="1">
        <v>45250</v>
      </c>
      <c r="G1032" s="2">
        <v>40384050</v>
      </c>
      <c r="H1032" s="2">
        <v>-3728990</v>
      </c>
    </row>
    <row r="1033" spans="1:8" x14ac:dyDescent="0.3">
      <c r="A1033" t="s">
        <v>3037</v>
      </c>
      <c r="B1033" t="s">
        <v>3038</v>
      </c>
      <c r="C1033" t="s">
        <v>3039</v>
      </c>
      <c r="D1033" t="s">
        <v>3040</v>
      </c>
      <c r="E1033" s="1">
        <v>45234</v>
      </c>
      <c r="F1033" s="1">
        <v>45240</v>
      </c>
      <c r="G1033" s="2">
        <v>40405436</v>
      </c>
      <c r="H1033" s="2">
        <v>-3753303</v>
      </c>
    </row>
    <row r="1034" spans="1:8" x14ac:dyDescent="0.3">
      <c r="A1034" t="s">
        <v>3041</v>
      </c>
      <c r="B1034" t="s">
        <v>3038</v>
      </c>
      <c r="C1034" t="s">
        <v>3039</v>
      </c>
      <c r="D1034" t="s">
        <v>3042</v>
      </c>
      <c r="E1034" s="1">
        <v>45234</v>
      </c>
      <c r="F1034" s="1">
        <v>45240</v>
      </c>
      <c r="G1034" s="2">
        <v>40405503</v>
      </c>
      <c r="H1034" s="2">
        <v>-3753164</v>
      </c>
    </row>
    <row r="1035" spans="1:8" x14ac:dyDescent="0.3">
      <c r="A1035" t="s">
        <v>3043</v>
      </c>
      <c r="B1035" t="s">
        <v>3044</v>
      </c>
      <c r="C1035" t="s">
        <v>3045</v>
      </c>
      <c r="D1035" t="s">
        <v>2897</v>
      </c>
      <c r="E1035" s="1">
        <v>45232</v>
      </c>
      <c r="F1035" s="1">
        <v>45238</v>
      </c>
      <c r="G1035" s="2">
        <v>40410900</v>
      </c>
      <c r="H1035" s="2">
        <v>-3721310</v>
      </c>
    </row>
    <row r="1036" spans="1:8" x14ac:dyDescent="0.3">
      <c r="A1036" t="s">
        <v>3046</v>
      </c>
      <c r="B1036" t="s">
        <v>3047</v>
      </c>
      <c r="C1036" t="s">
        <v>3048</v>
      </c>
      <c r="D1036" t="s">
        <v>3049</v>
      </c>
      <c r="E1036" s="1">
        <v>45273</v>
      </c>
      <c r="F1036" s="1">
        <v>45279</v>
      </c>
      <c r="G1036" s="2">
        <v>40441570</v>
      </c>
      <c r="H1036" s="2">
        <v>-3690520</v>
      </c>
    </row>
    <row r="1037" spans="1:8" x14ac:dyDescent="0.3">
      <c r="A1037" t="s">
        <v>3050</v>
      </c>
      <c r="B1037" t="s">
        <v>3051</v>
      </c>
      <c r="C1037" t="s">
        <v>3052</v>
      </c>
      <c r="D1037" t="s">
        <v>3053</v>
      </c>
      <c r="E1037" s="1">
        <v>45070</v>
      </c>
      <c r="F1037" s="1">
        <v>45076</v>
      </c>
      <c r="G1037" s="2">
        <v>40441490</v>
      </c>
      <c r="H1037" s="2">
        <v>-3690760</v>
      </c>
    </row>
    <row r="1038" spans="1:8" x14ac:dyDescent="0.3">
      <c r="A1038" t="s">
        <v>3054</v>
      </c>
      <c r="B1038" t="s">
        <v>3055</v>
      </c>
      <c r="C1038" t="s">
        <v>3056</v>
      </c>
      <c r="D1038" t="s">
        <v>3057</v>
      </c>
      <c r="E1038" s="1">
        <v>45273</v>
      </c>
      <c r="F1038" s="1">
        <v>45279</v>
      </c>
      <c r="G1038" s="2">
        <v>40400530</v>
      </c>
      <c r="H1038" s="2">
        <v>-3713610</v>
      </c>
    </row>
    <row r="1039" spans="1:8" x14ac:dyDescent="0.3">
      <c r="A1039" t="s">
        <v>3058</v>
      </c>
      <c r="B1039" t="s">
        <v>3059</v>
      </c>
      <c r="C1039" t="s">
        <v>3060</v>
      </c>
      <c r="D1039" t="s">
        <v>3061</v>
      </c>
      <c r="E1039" s="1">
        <v>45272</v>
      </c>
      <c r="F1039" s="1">
        <v>45278</v>
      </c>
      <c r="G1039" s="2">
        <v>40400370</v>
      </c>
      <c r="H1039" s="2">
        <v>-3713400</v>
      </c>
    </row>
    <row r="1040" spans="1:8" x14ac:dyDescent="0.3">
      <c r="A1040" t="s">
        <v>3062</v>
      </c>
      <c r="B1040" t="s">
        <v>3063</v>
      </c>
      <c r="C1040" t="s">
        <v>3060</v>
      </c>
      <c r="D1040" t="s">
        <v>3064</v>
      </c>
      <c r="E1040" s="1">
        <v>45272</v>
      </c>
      <c r="F1040" s="1">
        <v>45278</v>
      </c>
      <c r="G1040" s="2">
        <v>40400370</v>
      </c>
      <c r="H1040" s="2">
        <v>-3713400</v>
      </c>
    </row>
    <row r="1041" spans="1:8" x14ac:dyDescent="0.3">
      <c r="A1041" t="s">
        <v>3065</v>
      </c>
      <c r="B1041" t="s">
        <v>3066</v>
      </c>
      <c r="C1041" t="s">
        <v>2692</v>
      </c>
      <c r="D1041" t="s">
        <v>2056</v>
      </c>
      <c r="E1041" s="1">
        <v>45071</v>
      </c>
      <c r="F1041" s="1">
        <v>45077</v>
      </c>
      <c r="G1041" s="2">
        <v>40440170</v>
      </c>
      <c r="H1041" s="2">
        <v>-3692830</v>
      </c>
    </row>
    <row r="1042" spans="1:8" x14ac:dyDescent="0.3">
      <c r="A1042" t="s">
        <v>3067</v>
      </c>
      <c r="B1042" t="s">
        <v>2345</v>
      </c>
      <c r="C1042" t="s">
        <v>2346</v>
      </c>
      <c r="D1042" t="s">
        <v>3068</v>
      </c>
      <c r="E1042" s="1">
        <v>45085</v>
      </c>
      <c r="F1042" s="1">
        <v>45091</v>
      </c>
      <c r="G1042" s="2">
        <v>40395345</v>
      </c>
      <c r="H1042" s="2">
        <v>-3746581</v>
      </c>
    </row>
    <row r="1043" spans="1:8" x14ac:dyDescent="0.3">
      <c r="A1043" t="s">
        <v>3069</v>
      </c>
      <c r="B1043" t="s">
        <v>3070</v>
      </c>
      <c r="C1043" t="s">
        <v>3071</v>
      </c>
      <c r="D1043" t="s">
        <v>1471</v>
      </c>
      <c r="E1043" s="1">
        <v>45037</v>
      </c>
      <c r="F1043" s="1">
        <v>45043</v>
      </c>
      <c r="G1043" s="2">
        <v>40406164</v>
      </c>
      <c r="H1043" s="2">
        <v>-3621030</v>
      </c>
    </row>
    <row r="1044" spans="1:8" x14ac:dyDescent="0.3">
      <c r="A1044" t="s">
        <v>3072</v>
      </c>
      <c r="B1044" t="s">
        <v>3073</v>
      </c>
      <c r="C1044" t="s">
        <v>3074</v>
      </c>
      <c r="D1044" t="s">
        <v>3075</v>
      </c>
      <c r="E1044" s="1">
        <v>45243</v>
      </c>
      <c r="F1044" s="1">
        <v>45249</v>
      </c>
      <c r="G1044" s="2">
        <v>40458623</v>
      </c>
      <c r="H1044" s="2">
        <v>-3682944</v>
      </c>
    </row>
    <row r="1045" spans="1:8" x14ac:dyDescent="0.3">
      <c r="A1045" t="s">
        <v>3076</v>
      </c>
      <c r="B1045" t="s">
        <v>3077</v>
      </c>
      <c r="C1045" t="s">
        <v>3078</v>
      </c>
      <c r="D1045" t="s">
        <v>3079</v>
      </c>
      <c r="E1045" s="1">
        <v>45243</v>
      </c>
      <c r="F1045" s="1">
        <v>45249</v>
      </c>
      <c r="G1045" s="2">
        <v>40350204</v>
      </c>
      <c r="H1045" s="2">
        <v>-3703609</v>
      </c>
    </row>
    <row r="1046" spans="1:8" x14ac:dyDescent="0.3">
      <c r="A1046" t="s">
        <v>3080</v>
      </c>
      <c r="B1046" t="s">
        <v>61</v>
      </c>
      <c r="C1046" t="s">
        <v>79</v>
      </c>
      <c r="D1046" t="s">
        <v>82</v>
      </c>
      <c r="E1046" s="1">
        <v>45243</v>
      </c>
      <c r="F1046" s="1">
        <v>45249</v>
      </c>
      <c r="G1046" s="2">
        <v>40391590</v>
      </c>
      <c r="H1046" s="2">
        <v>-3654880</v>
      </c>
    </row>
    <row r="1047" spans="1:8" x14ac:dyDescent="0.3">
      <c r="A1047" t="s">
        <v>3081</v>
      </c>
      <c r="B1047" t="s">
        <v>73</v>
      </c>
      <c r="C1047" t="s">
        <v>3082</v>
      </c>
      <c r="D1047" t="s">
        <v>3083</v>
      </c>
      <c r="E1047" s="1">
        <v>45243</v>
      </c>
      <c r="F1047" s="1">
        <v>45249</v>
      </c>
      <c r="G1047" s="2">
        <v>40418339</v>
      </c>
      <c r="H1047" s="2">
        <v>-3698149</v>
      </c>
    </row>
    <row r="1048" spans="1:8" x14ac:dyDescent="0.3">
      <c r="A1048" t="s">
        <v>3084</v>
      </c>
      <c r="B1048" t="s">
        <v>73</v>
      </c>
      <c r="C1048" t="s">
        <v>3082</v>
      </c>
      <c r="D1048" t="s">
        <v>3085</v>
      </c>
      <c r="E1048" s="1">
        <v>45243</v>
      </c>
      <c r="F1048" s="1">
        <v>45249</v>
      </c>
      <c r="G1048" s="2">
        <v>40418245</v>
      </c>
      <c r="H1048" s="2">
        <v>-3698094</v>
      </c>
    </row>
    <row r="1049" spans="1:8" x14ac:dyDescent="0.3">
      <c r="A1049" t="s">
        <v>3086</v>
      </c>
      <c r="B1049" t="s">
        <v>73</v>
      </c>
      <c r="C1049" t="s">
        <v>1544</v>
      </c>
      <c r="D1049" t="s">
        <v>3087</v>
      </c>
      <c r="E1049" s="1">
        <v>45076</v>
      </c>
      <c r="F1049" s="1">
        <v>45082</v>
      </c>
      <c r="G1049" s="2">
        <v>40430040</v>
      </c>
      <c r="H1049" s="2">
        <v>-3664180</v>
      </c>
    </row>
    <row r="1050" spans="1:8" x14ac:dyDescent="0.3">
      <c r="A1050" t="s">
        <v>3088</v>
      </c>
      <c r="B1050" t="s">
        <v>3089</v>
      </c>
      <c r="C1050" t="s">
        <v>3090</v>
      </c>
      <c r="D1050" t="s">
        <v>3091</v>
      </c>
      <c r="E1050" s="1">
        <v>45243</v>
      </c>
      <c r="F1050" s="1">
        <v>45249</v>
      </c>
      <c r="G1050" s="2">
        <v>40487395</v>
      </c>
      <c r="H1050" s="2">
        <v>-3658081</v>
      </c>
    </row>
    <row r="1051" spans="1:8" x14ac:dyDescent="0.3">
      <c r="A1051" t="s">
        <v>3092</v>
      </c>
      <c r="B1051" t="s">
        <v>3089</v>
      </c>
      <c r="C1051" t="s">
        <v>3090</v>
      </c>
      <c r="D1051" t="s">
        <v>3091</v>
      </c>
      <c r="E1051" s="1">
        <v>45243</v>
      </c>
      <c r="F1051" s="1">
        <v>45249</v>
      </c>
      <c r="G1051" s="2">
        <v>40487395</v>
      </c>
      <c r="H1051" s="2">
        <v>-3658081</v>
      </c>
    </row>
    <row r="1052" spans="1:8" x14ac:dyDescent="0.3">
      <c r="A1052" t="s">
        <v>3093</v>
      </c>
      <c r="B1052" t="s">
        <v>3094</v>
      </c>
      <c r="C1052" t="s">
        <v>3095</v>
      </c>
      <c r="D1052" t="s">
        <v>3096</v>
      </c>
      <c r="E1052" s="1">
        <v>45243</v>
      </c>
      <c r="F1052" s="1">
        <v>45249</v>
      </c>
      <c r="G1052" s="2">
        <v>40401141</v>
      </c>
      <c r="H1052" s="2">
        <v>-3716321</v>
      </c>
    </row>
    <row r="1053" spans="1:8" x14ac:dyDescent="0.3">
      <c r="A1053" t="s">
        <v>3097</v>
      </c>
      <c r="B1053" t="s">
        <v>3098</v>
      </c>
      <c r="C1053" t="s">
        <v>3099</v>
      </c>
      <c r="D1053" t="s">
        <v>3100</v>
      </c>
      <c r="E1053" s="1">
        <v>45243</v>
      </c>
      <c r="F1053" s="1">
        <v>45249</v>
      </c>
      <c r="G1053" s="2">
        <v>40428530</v>
      </c>
      <c r="H1053" s="2">
        <v>-3611480</v>
      </c>
    </row>
    <row r="1054" spans="1:8" x14ac:dyDescent="0.3">
      <c r="A1054" t="s">
        <v>3101</v>
      </c>
      <c r="B1054" t="s">
        <v>3098</v>
      </c>
      <c r="C1054" t="s">
        <v>3099</v>
      </c>
      <c r="D1054" t="s">
        <v>3102</v>
      </c>
      <c r="E1054" s="1">
        <v>45243</v>
      </c>
      <c r="F1054" s="1">
        <v>45249</v>
      </c>
      <c r="G1054" s="2">
        <v>40426419</v>
      </c>
      <c r="H1054" s="2">
        <v>-3613702</v>
      </c>
    </row>
    <row r="1055" spans="1:8" x14ac:dyDescent="0.3">
      <c r="A1055" t="s">
        <v>3103</v>
      </c>
      <c r="B1055" t="s">
        <v>2115</v>
      </c>
      <c r="C1055" t="s">
        <v>3104</v>
      </c>
      <c r="D1055" t="s">
        <v>3105</v>
      </c>
      <c r="E1055" s="1">
        <v>45244</v>
      </c>
      <c r="F1055" s="1">
        <v>45250</v>
      </c>
      <c r="G1055" s="2">
        <v>40480270</v>
      </c>
      <c r="H1055" s="2">
        <v>-3666920</v>
      </c>
    </row>
    <row r="1056" spans="1:8" x14ac:dyDescent="0.3">
      <c r="A1056" t="s">
        <v>3106</v>
      </c>
      <c r="B1056" t="s">
        <v>312</v>
      </c>
      <c r="C1056" t="s">
        <v>3107</v>
      </c>
      <c r="D1056" t="s">
        <v>1317</v>
      </c>
      <c r="E1056" s="1">
        <v>45244</v>
      </c>
      <c r="F1056" s="1">
        <v>45250</v>
      </c>
      <c r="G1056" s="2">
        <v>40390150</v>
      </c>
      <c r="H1056" s="2">
        <v>-3653430</v>
      </c>
    </row>
    <row r="1057" spans="1:8" x14ac:dyDescent="0.3">
      <c r="A1057" t="s">
        <v>3108</v>
      </c>
      <c r="B1057" t="s">
        <v>312</v>
      </c>
      <c r="C1057" t="s">
        <v>3107</v>
      </c>
      <c r="D1057" t="s">
        <v>1315</v>
      </c>
      <c r="E1057" s="1">
        <v>45244</v>
      </c>
      <c r="F1057" s="1">
        <v>45250</v>
      </c>
      <c r="G1057" s="2">
        <v>40390300</v>
      </c>
      <c r="H1057" s="2">
        <v>-3653220</v>
      </c>
    </row>
    <row r="1058" spans="1:8" x14ac:dyDescent="0.3">
      <c r="A1058" t="s">
        <v>3109</v>
      </c>
      <c r="B1058" t="s">
        <v>3110</v>
      </c>
      <c r="C1058" t="s">
        <v>3111</v>
      </c>
      <c r="D1058" t="s">
        <v>3112</v>
      </c>
      <c r="E1058" s="1">
        <v>45244</v>
      </c>
      <c r="F1058" s="1">
        <v>45250</v>
      </c>
      <c r="G1058" s="2">
        <v>40361998</v>
      </c>
      <c r="H1058" s="2">
        <v>-3604973</v>
      </c>
    </row>
    <row r="1059" spans="1:8" x14ac:dyDescent="0.3">
      <c r="A1059" t="s">
        <v>3113</v>
      </c>
      <c r="B1059" t="s">
        <v>3114</v>
      </c>
      <c r="C1059" t="s">
        <v>3111</v>
      </c>
      <c r="D1059" t="s">
        <v>3115</v>
      </c>
      <c r="E1059" s="1">
        <v>45244</v>
      </c>
      <c r="F1059" s="1">
        <v>45250</v>
      </c>
      <c r="G1059" s="2">
        <v>40362039</v>
      </c>
      <c r="H1059" s="2">
        <v>-3604994</v>
      </c>
    </row>
    <row r="1060" spans="1:8" x14ac:dyDescent="0.3">
      <c r="A1060" t="s">
        <v>3116</v>
      </c>
      <c r="B1060" t="s">
        <v>3117</v>
      </c>
      <c r="C1060" t="s">
        <v>3118</v>
      </c>
      <c r="D1060" t="s">
        <v>3119</v>
      </c>
      <c r="E1060" s="1">
        <v>45246</v>
      </c>
      <c r="F1060" s="1">
        <v>45252</v>
      </c>
      <c r="G1060" s="2">
        <v>40434300</v>
      </c>
      <c r="H1060" s="2">
        <v>-3713610</v>
      </c>
    </row>
    <row r="1061" spans="1:8" x14ac:dyDescent="0.3">
      <c r="A1061" t="s">
        <v>3120</v>
      </c>
      <c r="B1061" t="s">
        <v>3121</v>
      </c>
      <c r="C1061" t="s">
        <v>2422</v>
      </c>
      <c r="D1061" t="s">
        <v>3122</v>
      </c>
      <c r="E1061" s="1">
        <v>45244</v>
      </c>
      <c r="F1061" s="1">
        <v>45250</v>
      </c>
      <c r="G1061" s="2">
        <v>40494686</v>
      </c>
      <c r="H1061" s="2">
        <v>-3665970</v>
      </c>
    </row>
    <row r="1062" spans="1:8" x14ac:dyDescent="0.3">
      <c r="A1062" t="s">
        <v>3123</v>
      </c>
      <c r="B1062" t="s">
        <v>3124</v>
      </c>
      <c r="C1062" t="s">
        <v>3125</v>
      </c>
      <c r="D1062" t="s">
        <v>3126</v>
      </c>
      <c r="E1062" s="1">
        <v>45244</v>
      </c>
      <c r="F1062" s="1">
        <v>45250</v>
      </c>
      <c r="G1062" s="2">
        <v>40386310</v>
      </c>
      <c r="H1062" s="2">
        <v>-3745500</v>
      </c>
    </row>
    <row r="1063" spans="1:8" x14ac:dyDescent="0.3">
      <c r="A1063" t="s">
        <v>3127</v>
      </c>
      <c r="B1063" t="s">
        <v>3128</v>
      </c>
      <c r="C1063" t="s">
        <v>3129</v>
      </c>
      <c r="D1063" t="s">
        <v>228</v>
      </c>
      <c r="E1063" s="1">
        <v>45244</v>
      </c>
      <c r="F1063" s="1">
        <v>45250</v>
      </c>
      <c r="G1063" s="2">
        <v>40446820</v>
      </c>
      <c r="H1063" s="2">
        <v>-3612840</v>
      </c>
    </row>
    <row r="1064" spans="1:8" x14ac:dyDescent="0.3">
      <c r="A1064" t="s">
        <v>3130</v>
      </c>
      <c r="B1064" t="s">
        <v>3128</v>
      </c>
      <c r="C1064" t="s">
        <v>3129</v>
      </c>
      <c r="D1064" t="s">
        <v>3131</v>
      </c>
      <c r="E1064" s="1">
        <v>45244</v>
      </c>
      <c r="F1064" s="1">
        <v>45250</v>
      </c>
      <c r="G1064" s="2">
        <v>40446940</v>
      </c>
      <c r="H1064" s="2">
        <v>-3612970</v>
      </c>
    </row>
    <row r="1065" spans="1:8" x14ac:dyDescent="0.3">
      <c r="A1065" t="s">
        <v>3132</v>
      </c>
      <c r="B1065" t="s">
        <v>3133</v>
      </c>
      <c r="C1065" t="s">
        <v>3134</v>
      </c>
      <c r="D1065" t="s">
        <v>3135</v>
      </c>
      <c r="E1065" s="1">
        <v>45244</v>
      </c>
      <c r="F1065" s="1">
        <v>45250</v>
      </c>
      <c r="G1065" s="2">
        <v>40442257</v>
      </c>
      <c r="H1065" s="2">
        <v>-3573342</v>
      </c>
    </row>
    <row r="1066" spans="1:8" x14ac:dyDescent="0.3">
      <c r="A1066" t="s">
        <v>3136</v>
      </c>
      <c r="B1066" t="s">
        <v>3133</v>
      </c>
      <c r="C1066" t="s">
        <v>3134</v>
      </c>
      <c r="D1066" t="s">
        <v>3135</v>
      </c>
      <c r="E1066" s="1">
        <v>45244</v>
      </c>
      <c r="F1066" s="1">
        <v>45250</v>
      </c>
      <c r="G1066" s="2">
        <v>40442264</v>
      </c>
      <c r="H1066" s="2">
        <v>-3573352</v>
      </c>
    </row>
    <row r="1067" spans="1:8" x14ac:dyDescent="0.3">
      <c r="A1067" t="s">
        <v>3137</v>
      </c>
      <c r="B1067" t="s">
        <v>3138</v>
      </c>
      <c r="C1067" t="s">
        <v>1688</v>
      </c>
      <c r="D1067" t="s">
        <v>1691</v>
      </c>
      <c r="E1067" s="1">
        <v>45252</v>
      </c>
      <c r="F1067" s="1">
        <v>45258</v>
      </c>
      <c r="G1067" s="2">
        <v>40433140</v>
      </c>
      <c r="H1067" s="2">
        <v>-3670100</v>
      </c>
    </row>
    <row r="1068" spans="1:8" x14ac:dyDescent="0.3">
      <c r="A1068" t="s">
        <v>3139</v>
      </c>
      <c r="B1068" t="s">
        <v>1749</v>
      </c>
      <c r="C1068" t="s">
        <v>1750</v>
      </c>
      <c r="D1068" t="s">
        <v>3140</v>
      </c>
      <c r="E1068" s="1">
        <v>45252</v>
      </c>
      <c r="F1068" s="1">
        <v>45258</v>
      </c>
      <c r="G1068" s="2">
        <v>40432300</v>
      </c>
      <c r="H1068" s="2">
        <v>-3674040</v>
      </c>
    </row>
    <row r="1069" spans="1:8" x14ac:dyDescent="0.3">
      <c r="A1069" t="s">
        <v>3141</v>
      </c>
      <c r="B1069" t="s">
        <v>3142</v>
      </c>
      <c r="C1069" t="s">
        <v>3143</v>
      </c>
      <c r="D1069" t="s">
        <v>2480</v>
      </c>
      <c r="E1069" s="1">
        <v>45245</v>
      </c>
      <c r="F1069" s="1">
        <v>45251</v>
      </c>
      <c r="G1069" s="2">
        <v>40378650</v>
      </c>
      <c r="H1069" s="2">
        <v>-3769050</v>
      </c>
    </row>
    <row r="1070" spans="1:8" x14ac:dyDescent="0.3">
      <c r="A1070" t="s">
        <v>3144</v>
      </c>
      <c r="B1070" t="s">
        <v>3145</v>
      </c>
      <c r="C1070" t="s">
        <v>3146</v>
      </c>
      <c r="D1070" t="s">
        <v>2456</v>
      </c>
      <c r="E1070" s="1">
        <v>45245</v>
      </c>
      <c r="F1070" s="1">
        <v>45251</v>
      </c>
      <c r="G1070" s="2">
        <v>40377701</v>
      </c>
      <c r="H1070" s="2">
        <v>-3766485</v>
      </c>
    </row>
    <row r="1071" spans="1:8" x14ac:dyDescent="0.3">
      <c r="A1071" t="s">
        <v>3147</v>
      </c>
      <c r="B1071" t="e" cm="1">
        <f t="array" ref="B1071">- Calle MELENDEZ VALDES</f>
        <v>#NAME?</v>
      </c>
      <c r="C1071" t="s">
        <v>3148</v>
      </c>
      <c r="D1071" t="s">
        <v>3149</v>
      </c>
      <c r="E1071" s="1">
        <v>45245</v>
      </c>
      <c r="F1071" s="1">
        <v>45251</v>
      </c>
      <c r="G1071" s="2">
        <v>40433067</v>
      </c>
      <c r="H1071" s="2">
        <v>-3713780</v>
      </c>
    </row>
    <row r="1072" spans="1:8" x14ac:dyDescent="0.3">
      <c r="A1072" t="s">
        <v>3150</v>
      </c>
      <c r="B1072" t="s">
        <v>3151</v>
      </c>
      <c r="C1072" t="s">
        <v>3152</v>
      </c>
      <c r="D1072" t="s">
        <v>3153</v>
      </c>
      <c r="E1072" s="1">
        <v>45245</v>
      </c>
      <c r="F1072" s="1">
        <v>45251</v>
      </c>
      <c r="G1072" s="2">
        <v>40508095</v>
      </c>
      <c r="H1072" s="2">
        <v>-3687955</v>
      </c>
    </row>
    <row r="1073" spans="1:8" x14ac:dyDescent="0.3">
      <c r="A1073" t="s">
        <v>3154</v>
      </c>
      <c r="B1073" t="e" cm="1">
        <f t="array" ref="B1073">- Paseo DEL PINTOR DE ROSALES</f>
        <v>#NAME?</v>
      </c>
      <c r="C1073" t="s">
        <v>3155</v>
      </c>
      <c r="D1073" t="s">
        <v>2700</v>
      </c>
      <c r="E1073" s="1">
        <v>45252</v>
      </c>
      <c r="F1073" s="1">
        <v>45258</v>
      </c>
      <c r="G1073" s="2">
        <v>40425483</v>
      </c>
      <c r="H1073" s="2">
        <v>-3718050</v>
      </c>
    </row>
    <row r="1074" spans="1:8" x14ac:dyDescent="0.3">
      <c r="A1074" t="s">
        <v>3156</v>
      </c>
      <c r="B1074" t="e" cm="1">
        <f t="array" ref="B1074">- Calle PONZANO</f>
        <v>#NAME?</v>
      </c>
      <c r="C1074" t="s">
        <v>3157</v>
      </c>
      <c r="D1074" t="s">
        <v>3158</v>
      </c>
      <c r="E1074" s="1">
        <v>45258</v>
      </c>
      <c r="F1074" s="1">
        <v>45264</v>
      </c>
      <c r="G1074" s="2">
        <v>40444417</v>
      </c>
      <c r="H1074" s="2">
        <v>-3698900</v>
      </c>
    </row>
    <row r="1075" spans="1:8" x14ac:dyDescent="0.3">
      <c r="A1075" t="s">
        <v>3159</v>
      </c>
      <c r="B1075" t="s">
        <v>3160</v>
      </c>
      <c r="C1075" t="s">
        <v>3161</v>
      </c>
      <c r="D1075" t="s">
        <v>3162</v>
      </c>
      <c r="E1075" s="1">
        <v>45258</v>
      </c>
      <c r="F1075" s="1">
        <v>45264</v>
      </c>
      <c r="G1075" s="2">
        <v>40374970</v>
      </c>
      <c r="H1075" s="2">
        <v>-3622120</v>
      </c>
    </row>
    <row r="1076" spans="1:8" x14ac:dyDescent="0.3">
      <c r="A1076" t="s">
        <v>3163</v>
      </c>
      <c r="B1076" t="s">
        <v>3160</v>
      </c>
      <c r="C1076" t="s">
        <v>3161</v>
      </c>
      <c r="D1076" t="s">
        <v>3164</v>
      </c>
      <c r="E1076" s="1">
        <v>45258</v>
      </c>
      <c r="F1076" s="1">
        <v>45264</v>
      </c>
      <c r="G1076" s="2">
        <v>40375020</v>
      </c>
      <c r="H1076" s="2">
        <v>-3622160</v>
      </c>
    </row>
    <row r="1077" spans="1:8" x14ac:dyDescent="0.3">
      <c r="A1077" t="s">
        <v>3165</v>
      </c>
      <c r="B1077" t="s">
        <v>3166</v>
      </c>
      <c r="C1077" t="s">
        <v>3167</v>
      </c>
      <c r="D1077" t="s">
        <v>2135</v>
      </c>
      <c r="E1077" s="1">
        <v>45245</v>
      </c>
      <c r="F1077" s="1">
        <v>45251</v>
      </c>
      <c r="G1077" s="2">
        <v>40379863</v>
      </c>
      <c r="H1077" s="2">
        <v>-3769265</v>
      </c>
    </row>
    <row r="1078" spans="1:8" x14ac:dyDescent="0.3">
      <c r="A1078" t="s">
        <v>3168</v>
      </c>
      <c r="B1078" t="s">
        <v>3169</v>
      </c>
      <c r="C1078" t="s">
        <v>3170</v>
      </c>
      <c r="D1078" t="s">
        <v>3171</v>
      </c>
      <c r="E1078" s="1">
        <v>45245</v>
      </c>
      <c r="F1078" s="1">
        <v>45251</v>
      </c>
      <c r="G1078" s="2">
        <v>40379850</v>
      </c>
      <c r="H1078" s="2">
        <v>-3769270</v>
      </c>
    </row>
    <row r="1079" spans="1:8" x14ac:dyDescent="0.3">
      <c r="A1079" t="s">
        <v>3172</v>
      </c>
      <c r="B1079" t="s">
        <v>3173</v>
      </c>
      <c r="C1079" t="s">
        <v>3174</v>
      </c>
      <c r="D1079" t="s">
        <v>1996</v>
      </c>
      <c r="E1079" s="1">
        <v>45266</v>
      </c>
      <c r="F1079" s="1">
        <v>45272</v>
      </c>
      <c r="G1079" s="2">
        <v>40444880</v>
      </c>
      <c r="H1079" s="2">
        <v>-3703060</v>
      </c>
    </row>
    <row r="1080" spans="1:8" x14ac:dyDescent="0.3">
      <c r="A1080" t="s">
        <v>3175</v>
      </c>
      <c r="B1080" t="s">
        <v>2982</v>
      </c>
      <c r="C1080" t="s">
        <v>2983</v>
      </c>
      <c r="D1080" t="s">
        <v>3176</v>
      </c>
      <c r="E1080" s="1">
        <v>45247</v>
      </c>
      <c r="F1080" s="1">
        <v>45253</v>
      </c>
      <c r="G1080" s="2">
        <v>40502430</v>
      </c>
      <c r="H1080" s="2">
        <v>-3670770</v>
      </c>
    </row>
    <row r="1081" spans="1:8" x14ac:dyDescent="0.3">
      <c r="A1081" t="s">
        <v>3177</v>
      </c>
      <c r="B1081" t="s">
        <v>3178</v>
      </c>
      <c r="C1081" t="s">
        <v>3179</v>
      </c>
      <c r="D1081" t="s">
        <v>3180</v>
      </c>
      <c r="E1081" s="1">
        <v>45272</v>
      </c>
      <c r="F1081" s="1">
        <v>45278</v>
      </c>
      <c r="G1081" s="2">
        <v>40437881</v>
      </c>
      <c r="H1081" s="2">
        <v>-3708360</v>
      </c>
    </row>
    <row r="1082" spans="1:8" x14ac:dyDescent="0.3">
      <c r="A1082" t="s">
        <v>3181</v>
      </c>
      <c r="B1082" t="s">
        <v>3182</v>
      </c>
      <c r="C1082" t="s">
        <v>3183</v>
      </c>
      <c r="D1082" t="s">
        <v>3184</v>
      </c>
      <c r="E1082" s="1">
        <v>45020</v>
      </c>
      <c r="F1082" s="1">
        <v>45026</v>
      </c>
      <c r="G1082" s="2">
        <v>40435560</v>
      </c>
      <c r="H1082" s="2">
        <v>-3683350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Gomas datos _2023 LISTADO_UBICA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Listado ubicaciones aforos de tráfico no permanentes 2023</dc:title>
  <cp:lastModifiedBy/>
  <dcterms:created xsi:type="dcterms:W3CDTF">2024-05-31T07:03:58Z</dcterms:created>
  <dcterms:modified xsi:type="dcterms:W3CDTF">2024-05-31T07:04:02Z</dcterms:modified>
</cp:coreProperties>
</file>