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filterPrivacy="1"/>
  <xr:revisionPtr revIDLastSave="0" documentId="13_ncr:1_{D128C71D-CA40-4AE7-BC41-EAAD3B2224B5}" xr6:coauthVersionLast="47" xr6:coauthVersionMax="47" xr10:uidLastSave="{00000000-0000-0000-0000-000000000000}"/>
  <bookViews>
    <workbookView xWindow="2070" yWindow="1020" windowWidth="15850" windowHeight="8900" xr2:uid="{00000000-000D-0000-FFFF-FFFF00000000}"/>
  </bookViews>
  <sheets>
    <sheet name="MASAS ARBOREAS DISTRITO 2022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3" i="4" l="1"/>
  <c r="F3" i="4"/>
  <c r="F4" i="4"/>
  <c r="F5" i="4"/>
  <c r="F10" i="4"/>
  <c r="F18" i="4"/>
  <c r="F22" i="4"/>
  <c r="F14" i="4"/>
  <c r="F12" i="4"/>
  <c r="F7" i="4"/>
  <c r="F2" i="4"/>
  <c r="F20" i="4" l="1"/>
  <c r="F11" i="4"/>
  <c r="F17" i="4"/>
  <c r="F9" i="4"/>
  <c r="F16" i="4"/>
  <c r="F8" i="4"/>
  <c r="F19" i="4"/>
  <c r="F15" i="4"/>
  <c r="F6" i="4"/>
  <c r="F21" i="4"/>
  <c r="F13" i="4"/>
  <c r="E23" i="4"/>
  <c r="F23" i="4" l="1"/>
</calcChain>
</file>

<file path=xl/sharedStrings.xml><?xml version="1.0" encoding="utf-8"?>
<sst xmlns="http://schemas.openxmlformats.org/spreadsheetml/2006/main" count="51" uniqueCount="37">
  <si>
    <t>DISTRITO</t>
  </si>
  <si>
    <t>ARGANZUELA</t>
  </si>
  <si>
    <t>Pinus pinea</t>
  </si>
  <si>
    <t>BARAJAS</t>
  </si>
  <si>
    <t>Pinus halepensis</t>
  </si>
  <si>
    <t>CARABANCHEL</t>
  </si>
  <si>
    <t>CENTRO</t>
  </si>
  <si>
    <t>CHAMARTÍN</t>
  </si>
  <si>
    <t>CHAMBERÍ</t>
  </si>
  <si>
    <t>CIUDAD LINEAL</t>
  </si>
  <si>
    <t>FUENCARRAL - EL PARDO</t>
  </si>
  <si>
    <t>HORTALEZA</t>
  </si>
  <si>
    <t>LATINA</t>
  </si>
  <si>
    <t>MONCLOA-ARAVACA</t>
  </si>
  <si>
    <t>MORATALAZ</t>
  </si>
  <si>
    <t>PUENTE DE VALLECAS</t>
  </si>
  <si>
    <t>RETIRO</t>
  </si>
  <si>
    <t>SALAMANCA</t>
  </si>
  <si>
    <t>SAN BLAS - CANILLEJAS</t>
  </si>
  <si>
    <t>TETUÁN</t>
  </si>
  <si>
    <t>USERA</t>
  </si>
  <si>
    <t>VICÁLVARO</t>
  </si>
  <si>
    <t>VILLA DE VALLECAS</t>
  </si>
  <si>
    <t>VILLAVERDE</t>
  </si>
  <si>
    <t>ESPECIE PREDOMINANTE</t>
  </si>
  <si>
    <t>Nº DISTRITO</t>
  </si>
  <si>
    <t>Cupresus arizonica</t>
  </si>
  <si>
    <t>Existen algunos casos en que la masa arbórea no se ajusta totalmente a los límites administrativos del distrito, expandiendose más allá de estos.</t>
  </si>
  <si>
    <t>No se ofrecen datos del nº de unidades existentes en cada distrito porque los datos de densidad varían de unas a otras, incluso dentro de un distrito (por ejemplo, la densidad aproximada en los distritos de Retiro y Salamanca es de 270 uds. por  hectárea, valor que varía entre las masas de dichos distritos y con respecto a otros)</t>
  </si>
  <si>
    <t>En estos casos se ha computado la totalidad de la superficie de la masa al distrito.</t>
  </si>
  <si>
    <t>Nº masas</t>
  </si>
  <si>
    <t>Totales:</t>
  </si>
  <si>
    <t>NOTA 1:</t>
  </si>
  <si>
    <t>NOTA 2:</t>
  </si>
  <si>
    <t xml:space="preserve">Por tanto, los datos sobre el nº de unidades pueden ser muy imprecisos cuando se quiere dar una cifra única por distrito. </t>
  </si>
  <si>
    <t xml:space="preserve">Superficie (m2) Masa arbórea </t>
  </si>
  <si>
    <t xml:space="preserve">Superficie (ha) Masa arbórea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</si>
</sst>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mbria"/>
      <family val="1"/>
    </font>
    <font>
      <b/>
      <sz val="10"/>
      <color theme="1"/>
      <name val="Cambria"/>
      <family val="1"/>
    </font>
    <font>
      <sz val="11"/>
      <color theme="1"/>
      <name val="Cambria"/>
      <family val="1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Calibri"/>
      <family val="2"/>
      <scheme val="minor"/>
    </font>
    <font>
      <sz val="11"/>
      <name val="Cambria"/>
      <family val="1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70C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 applyAlignment="1">
      <alignment horizontal="center"/>
    </xf>
    <xf numFmtId="2" fontId="1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6" fillId="0" borderId="0" xfId="0" applyFont="1"/>
    <xf numFmtId="0" fontId="7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2" fontId="8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/>
    <xf numFmtId="0" fontId="14" fillId="0" borderId="0" xfId="0" applyFont="1" applyAlignment="1">
      <alignment horizontal="center"/>
    </xf>
    <xf numFmtId="0" fontId="14" fillId="0" borderId="0" xfId="0" applyFont="1"/>
    <xf numFmtId="0" fontId="13" fillId="0" borderId="0" xfId="0" applyFont="1" applyAlignment="1">
      <alignment horizontal="center"/>
    </xf>
    <xf numFmtId="2" fontId="13" fillId="0" borderId="0" xfId="0" applyNumberFormat="1" applyFont="1" applyAlignment="1">
      <alignment horizontal="center"/>
    </xf>
    <xf numFmtId="2" fontId="8" fillId="0" borderId="0" xfId="0" applyNumberFormat="1" applyFont="1" applyFill="1" applyAlignment="1">
      <alignment horizontal="center"/>
    </xf>
    <xf numFmtId="0" fontId="8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4" fontId="8" fillId="0" borderId="0" xfId="0" applyNumberFormat="1" applyFont="1" applyFill="1" applyAlignment="1">
      <alignment horizontal="center"/>
    </xf>
    <xf numFmtId="4" fontId="9" fillId="0" borderId="0" xfId="0" applyNumberFormat="1" applyFont="1" applyFill="1" applyAlignment="1">
      <alignment horizontal="center"/>
    </xf>
    <xf numFmtId="0" fontId="12" fillId="0" borderId="0" xfId="0" applyFont="1" applyAlignment="1">
      <alignment wrapText="1"/>
    </xf>
  </cellXfs>
  <cellStyles count="1">
    <cellStyle name="Normal" xfId="0" builtinId="0"/>
  </cellStyles>
  <dxfs count="4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numFmt numFmtId="2" formatCode="0.00"/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2" formatCode="0.00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11545</xdr:colOff>
      <xdr:row>32</xdr:row>
      <xdr:rowOff>78218</xdr:rowOff>
    </xdr:from>
    <xdr:to>
      <xdr:col>7</xdr:col>
      <xdr:colOff>505588</xdr:colOff>
      <xdr:row>43</xdr:row>
      <xdr:rowOff>334817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78BC461-6259-419E-A996-5B65440F74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37727" y="6035673"/>
          <a:ext cx="5885770" cy="2288599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6E34FA96-6BD0-47F1-80FC-C0556005B695}" name="Tabla134" displayName="Tabla134" ref="A1:F23" totalsRowShown="0">
  <autoFilter ref="A1:F23" xr:uid="{F4995D81-3A5C-4221-9E9A-7652ED5D14D1}"/>
  <sortState xmlns:xlrd2="http://schemas.microsoft.com/office/spreadsheetml/2017/richdata2" ref="A2:D22">
    <sortCondition ref="A1:A22"/>
  </sortState>
  <tableColumns count="6">
    <tableColumn id="1" xr3:uid="{A73F5CA2-DBE0-4410-AF39-706E045E86DD}" name="Nº DISTRITO" dataDxfId="3"/>
    <tableColumn id="2" xr3:uid="{8E0F09E2-B2BD-49E3-9E37-1E6FE8DC4CA6}" name="DISTRITO"/>
    <tableColumn id="3" xr3:uid="{B7FB8262-285A-4CB4-BB39-EB1A564D1F2D}" name="ESPECIE PREDOMINANTE"/>
    <tableColumn id="4" xr3:uid="{10C1DEED-299D-43E4-B5EA-63DAC123D84F}" name="Nº masas" dataDxfId="2"/>
    <tableColumn id="11" xr3:uid="{CED6438D-E05B-48DB-A911-3A76B6DD69AB}" name="Superficie (m2) Masa arbórea " dataDxfId="1">
      <calculatedColumnFormula>SUM(#REF!)</calculatedColumnFormula>
    </tableColumn>
    <tableColumn id="5" xr3:uid="{EACB0B4F-6775-4908-8B82-36542EFECBA3}" name="Superficie (ha) Masa arbórea " dataDxfId="0">
      <calculatedColumnFormula>Tabla134[[#This Row],[Superficie (m2) Masa arbórea ]]/10000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65297F-7E5F-4F38-AEE3-C9873420D02D}">
  <dimension ref="A1:F44"/>
  <sheetViews>
    <sheetView tabSelected="1" zoomScale="55" zoomScaleNormal="55" workbookViewId="0">
      <selection activeCell="C44" sqref="C44:F44"/>
    </sheetView>
  </sheetViews>
  <sheetFormatPr baseColWidth="10" defaultRowHeight="14.5" x14ac:dyDescent="0.35"/>
  <cols>
    <col min="1" max="1" width="12.453125" style="1" customWidth="1"/>
    <col min="2" max="2" width="26.26953125" customWidth="1"/>
    <col min="3" max="3" width="20.7265625" customWidth="1"/>
    <col min="4" max="4" width="14.08984375" style="3" customWidth="1"/>
    <col min="5" max="5" width="34.81640625" style="3" customWidth="1"/>
    <col min="6" max="6" width="31.453125" style="3" customWidth="1"/>
  </cols>
  <sheetData>
    <row r="1" spans="1:6" x14ac:dyDescent="0.35">
      <c r="A1" s="1" t="s">
        <v>25</v>
      </c>
      <c r="B1" t="s">
        <v>0</v>
      </c>
      <c r="C1" t="s">
        <v>24</v>
      </c>
      <c r="D1" s="3" t="s">
        <v>30</v>
      </c>
      <c r="E1" s="3" t="s">
        <v>35</v>
      </c>
      <c r="F1" s="3" t="s">
        <v>36</v>
      </c>
    </row>
    <row r="2" spans="1:6" x14ac:dyDescent="0.35">
      <c r="A2" s="1">
        <v>1</v>
      </c>
      <c r="B2" s="7" t="s">
        <v>6</v>
      </c>
      <c r="C2" s="7"/>
      <c r="D2" s="9">
        <v>0</v>
      </c>
      <c r="E2" s="10">
        <v>0</v>
      </c>
      <c r="F2" s="10">
        <f>Tabla134[[#This Row],[Superficie (m2) Masa arbórea ]]/10000</f>
        <v>0</v>
      </c>
    </row>
    <row r="3" spans="1:6" x14ac:dyDescent="0.35">
      <c r="A3" s="1">
        <v>2</v>
      </c>
      <c r="B3" s="7" t="s">
        <v>1</v>
      </c>
      <c r="C3" s="12" t="s">
        <v>4</v>
      </c>
      <c r="D3" s="18">
        <v>2</v>
      </c>
      <c r="E3" s="20">
        <v>32188.325979257002</v>
      </c>
      <c r="F3" s="20">
        <f>Tabla134[[#This Row],[Superficie (m2) Masa arbórea ]]/10000</f>
        <v>3.2188325979257004</v>
      </c>
    </row>
    <row r="4" spans="1:6" x14ac:dyDescent="0.35">
      <c r="A4" s="1">
        <v>3</v>
      </c>
      <c r="B4" s="12" t="s">
        <v>16</v>
      </c>
      <c r="C4" s="12" t="s">
        <v>2</v>
      </c>
      <c r="D4" s="9">
        <v>1</v>
      </c>
      <c r="E4" s="20">
        <v>486.11223000000001</v>
      </c>
      <c r="F4" s="20">
        <f>Tabla134[[#This Row],[Superficie (m2) Masa arbórea ]]/10000</f>
        <v>4.8611223000000002E-2</v>
      </c>
    </row>
    <row r="5" spans="1:6" x14ac:dyDescent="0.35">
      <c r="A5" s="1">
        <v>4</v>
      </c>
      <c r="B5" s="12" t="s">
        <v>17</v>
      </c>
      <c r="C5" s="12" t="s">
        <v>26</v>
      </c>
      <c r="D5" s="18">
        <v>1</v>
      </c>
      <c r="E5" s="17">
        <v>2406.4001830000002</v>
      </c>
      <c r="F5" s="17">
        <f>Tabla134[[#This Row],[Superficie (m2) Masa arbórea ]]/10000</f>
        <v>0.24064001830000001</v>
      </c>
    </row>
    <row r="6" spans="1:6" x14ac:dyDescent="0.35">
      <c r="A6" s="1">
        <v>5</v>
      </c>
      <c r="B6" s="7" t="s">
        <v>7</v>
      </c>
      <c r="C6" s="12"/>
      <c r="D6" s="18">
        <v>0</v>
      </c>
      <c r="E6" s="10">
        <v>0</v>
      </c>
      <c r="F6" s="10">
        <f>Tabla134[[#This Row],[Superficie (m2) Masa arbórea ]]/10000</f>
        <v>0</v>
      </c>
    </row>
    <row r="7" spans="1:6" x14ac:dyDescent="0.35">
      <c r="A7" s="1">
        <v>6</v>
      </c>
      <c r="B7" s="7" t="s">
        <v>19</v>
      </c>
      <c r="C7" s="12" t="s">
        <v>4</v>
      </c>
      <c r="D7" s="9">
        <v>39</v>
      </c>
      <c r="E7" s="20">
        <v>88401.38</v>
      </c>
      <c r="F7" s="20">
        <f>Tabla134[[#This Row],[Superficie (m2) Masa arbórea ]]/10000</f>
        <v>8.8401379999999996</v>
      </c>
    </row>
    <row r="8" spans="1:6" x14ac:dyDescent="0.35">
      <c r="A8" s="1">
        <v>7</v>
      </c>
      <c r="B8" s="7" t="s">
        <v>8</v>
      </c>
      <c r="C8" s="12"/>
      <c r="D8" s="9">
        <v>0</v>
      </c>
      <c r="E8" s="10">
        <v>0</v>
      </c>
      <c r="F8" s="10">
        <f>Tabla134[[#This Row],[Superficie (m2) Masa arbórea ]]/10000</f>
        <v>0</v>
      </c>
    </row>
    <row r="9" spans="1:6" x14ac:dyDescent="0.35">
      <c r="A9" s="1">
        <v>8</v>
      </c>
      <c r="B9" s="7" t="s">
        <v>10</v>
      </c>
      <c r="C9" s="12" t="s">
        <v>2</v>
      </c>
      <c r="D9" s="9">
        <v>202</v>
      </c>
      <c r="E9" s="20">
        <v>949161</v>
      </c>
      <c r="F9" s="20">
        <f>Tabla134[[#This Row],[Superficie (m2) Masa arbórea ]]/10000</f>
        <v>94.9161</v>
      </c>
    </row>
    <row r="10" spans="1:6" x14ac:dyDescent="0.35">
      <c r="A10" s="1">
        <v>9</v>
      </c>
      <c r="B10" s="12" t="s">
        <v>13</v>
      </c>
      <c r="C10" s="12" t="s">
        <v>2</v>
      </c>
      <c r="D10" s="19">
        <v>83</v>
      </c>
      <c r="E10" s="20">
        <v>598339.67000000004</v>
      </c>
      <c r="F10" s="20">
        <f>Tabla134[[#This Row],[Superficie (m2) Masa arbórea ]]/10000</f>
        <v>59.833967000000001</v>
      </c>
    </row>
    <row r="11" spans="1:6" x14ac:dyDescent="0.35">
      <c r="A11" s="11">
        <v>10</v>
      </c>
      <c r="B11" s="12" t="s">
        <v>12</v>
      </c>
      <c r="C11" s="12" t="s">
        <v>2</v>
      </c>
      <c r="D11" s="9">
        <v>206</v>
      </c>
      <c r="E11" s="20">
        <v>754393</v>
      </c>
      <c r="F11" s="20">
        <f>Tabla134[[#This Row],[Superficie (m2) Masa arbórea ]]/10000</f>
        <v>75.439300000000003</v>
      </c>
    </row>
    <row r="12" spans="1:6" x14ac:dyDescent="0.35">
      <c r="A12" s="8">
        <v>11</v>
      </c>
      <c r="B12" s="12" t="s">
        <v>5</v>
      </c>
      <c r="C12" s="12" t="s">
        <v>2</v>
      </c>
      <c r="D12" s="9">
        <v>47</v>
      </c>
      <c r="E12" s="20">
        <v>243110.39199999999</v>
      </c>
      <c r="F12" s="20">
        <f>Tabla134[[#This Row],[Superficie (m2) Masa arbórea ]]/10000</f>
        <v>24.3110392</v>
      </c>
    </row>
    <row r="13" spans="1:6" x14ac:dyDescent="0.35">
      <c r="A13" s="11">
        <v>12</v>
      </c>
      <c r="B13" s="12" t="s">
        <v>20</v>
      </c>
      <c r="C13" s="12"/>
      <c r="D13" s="9">
        <v>0</v>
      </c>
      <c r="E13" s="10">
        <v>0</v>
      </c>
      <c r="F13" s="10">
        <f>Tabla134[[#This Row],[Superficie (m2) Masa arbórea ]]/10000</f>
        <v>0</v>
      </c>
    </row>
    <row r="14" spans="1:6" x14ac:dyDescent="0.35">
      <c r="A14" s="11">
        <v>13</v>
      </c>
      <c r="B14" s="12" t="s">
        <v>15</v>
      </c>
      <c r="C14" s="12" t="s">
        <v>4</v>
      </c>
      <c r="D14" s="9">
        <v>12</v>
      </c>
      <c r="E14" s="20">
        <v>785199.97</v>
      </c>
      <c r="F14" s="20">
        <f>Tabla134[[#This Row],[Superficie (m2) Masa arbórea ]]/10000</f>
        <v>78.519997000000004</v>
      </c>
    </row>
    <row r="15" spans="1:6" x14ac:dyDescent="0.35">
      <c r="A15" s="11">
        <v>14</v>
      </c>
      <c r="B15" s="12" t="s">
        <v>14</v>
      </c>
      <c r="C15" s="12" t="s">
        <v>4</v>
      </c>
      <c r="D15" s="9">
        <v>14</v>
      </c>
      <c r="E15" s="20">
        <v>102465.3</v>
      </c>
      <c r="F15" s="20">
        <f>Tabla134[[#This Row],[Superficie (m2) Masa arbórea ]]/10000</f>
        <v>10.24653</v>
      </c>
    </row>
    <row r="16" spans="1:6" x14ac:dyDescent="0.35">
      <c r="A16" s="11">
        <v>15</v>
      </c>
      <c r="B16" s="12" t="s">
        <v>9</v>
      </c>
      <c r="C16" s="12" t="s">
        <v>4</v>
      </c>
      <c r="D16" s="9">
        <v>4</v>
      </c>
      <c r="E16" s="20">
        <v>148197.05675300001</v>
      </c>
      <c r="F16" s="20">
        <f>Tabla134[[#This Row],[Superficie (m2) Masa arbórea ]]/10000</f>
        <v>14.819705675300002</v>
      </c>
    </row>
    <row r="17" spans="1:6" x14ac:dyDescent="0.35">
      <c r="A17" s="11">
        <v>16</v>
      </c>
      <c r="B17" s="12" t="s">
        <v>11</v>
      </c>
      <c r="C17" s="12" t="s">
        <v>2</v>
      </c>
      <c r="D17" s="9">
        <v>27</v>
      </c>
      <c r="E17" s="20">
        <v>760123.19772000005</v>
      </c>
      <c r="F17" s="20">
        <f>Tabla134[[#This Row],[Superficie (m2) Masa arbórea ]]/10000</f>
        <v>76.012319772000012</v>
      </c>
    </row>
    <row r="18" spans="1:6" x14ac:dyDescent="0.35">
      <c r="A18" s="11">
        <v>17</v>
      </c>
      <c r="B18" s="12" t="s">
        <v>23</v>
      </c>
      <c r="C18" s="12" t="s">
        <v>4</v>
      </c>
      <c r="D18" s="9">
        <v>53</v>
      </c>
      <c r="E18" s="20">
        <v>400215.64099224372</v>
      </c>
      <c r="F18" s="20">
        <f>Tabla134[[#This Row],[Superficie (m2) Masa arbórea ]]/10000</f>
        <v>40.021564099224371</v>
      </c>
    </row>
    <row r="19" spans="1:6" x14ac:dyDescent="0.35">
      <c r="A19" s="11">
        <v>18</v>
      </c>
      <c r="B19" s="12" t="s">
        <v>22</v>
      </c>
      <c r="C19" s="12" t="s">
        <v>4</v>
      </c>
      <c r="D19" s="9">
        <v>6</v>
      </c>
      <c r="E19" s="20">
        <v>942945.66</v>
      </c>
      <c r="F19" s="20">
        <f>Tabla134[[#This Row],[Superficie (m2) Masa arbórea ]]/10000</f>
        <v>94.294566000000003</v>
      </c>
    </row>
    <row r="20" spans="1:6" x14ac:dyDescent="0.35">
      <c r="A20" s="11">
        <v>19</v>
      </c>
      <c r="B20" s="12" t="s">
        <v>21</v>
      </c>
      <c r="C20" s="12" t="s">
        <v>4</v>
      </c>
      <c r="D20" s="9">
        <v>6</v>
      </c>
      <c r="E20" s="20">
        <v>436363.91</v>
      </c>
      <c r="F20" s="20">
        <f>Tabla134[[#This Row],[Superficie (m2) Masa arbórea ]]/10000</f>
        <v>43.636390999999996</v>
      </c>
    </row>
    <row r="21" spans="1:6" x14ac:dyDescent="0.35">
      <c r="A21" s="11">
        <v>20</v>
      </c>
      <c r="B21" s="12" t="s">
        <v>18</v>
      </c>
      <c r="C21" s="12" t="s">
        <v>2</v>
      </c>
      <c r="D21" s="9">
        <v>8</v>
      </c>
      <c r="E21" s="20">
        <v>151882.815267</v>
      </c>
      <c r="F21" s="20">
        <f>Tabla134[[#This Row],[Superficie (m2) Masa arbórea ]]/10000</f>
        <v>15.188281526699999</v>
      </c>
    </row>
    <row r="22" spans="1:6" x14ac:dyDescent="0.35">
      <c r="A22" s="11">
        <v>21</v>
      </c>
      <c r="B22" s="12" t="s">
        <v>3</v>
      </c>
      <c r="C22" s="12" t="s">
        <v>4</v>
      </c>
      <c r="D22" s="9">
        <v>7</v>
      </c>
      <c r="E22" s="20">
        <v>203312.39312200001</v>
      </c>
      <c r="F22" s="20">
        <f>Tabla134[[#This Row],[Superficie (m2) Masa arbórea ]]/10000</f>
        <v>20.331239312200001</v>
      </c>
    </row>
    <row r="23" spans="1:6" ht="15.5" x14ac:dyDescent="0.35">
      <c r="B23" s="5" t="s">
        <v>31</v>
      </c>
      <c r="D23" s="3">
        <f>SUM(D1:D22)</f>
        <v>718</v>
      </c>
      <c r="E23" s="21">
        <f>SUM(E2:E22)</f>
        <v>6599192.2242465019</v>
      </c>
      <c r="F23" s="21">
        <f>Tabla134[[#This Row],[Superficie (m2) Masa arbórea ]]/10000</f>
        <v>659.91922242465023</v>
      </c>
    </row>
    <row r="24" spans="1:6" x14ac:dyDescent="0.35">
      <c r="D24" s="4"/>
      <c r="E24" s="2"/>
      <c r="F24" s="2"/>
    </row>
    <row r="25" spans="1:6" x14ac:dyDescent="0.35">
      <c r="C25" s="15"/>
      <c r="D25" s="15"/>
      <c r="E25" s="16"/>
      <c r="F25" s="16"/>
    </row>
    <row r="26" spans="1:6" x14ac:dyDescent="0.35">
      <c r="C26" s="14"/>
      <c r="D26" s="13"/>
      <c r="E26" s="13"/>
      <c r="F26" s="13"/>
    </row>
    <row r="27" spans="1:6" x14ac:dyDescent="0.35">
      <c r="A27" s="6" t="s">
        <v>32</v>
      </c>
      <c r="B27" s="7" t="s">
        <v>28</v>
      </c>
    </row>
    <row r="28" spans="1:6" ht="18" customHeight="1" x14ac:dyDescent="0.35">
      <c r="B28" s="7" t="s">
        <v>34</v>
      </c>
    </row>
    <row r="29" spans="1:6" ht="13.5" customHeight="1" x14ac:dyDescent="0.35">
      <c r="B29" s="7"/>
    </row>
    <row r="30" spans="1:6" x14ac:dyDescent="0.35">
      <c r="A30" s="6" t="s">
        <v>33</v>
      </c>
      <c r="B30" s="7" t="s">
        <v>27</v>
      </c>
    </row>
    <row r="31" spans="1:6" x14ac:dyDescent="0.35">
      <c r="B31" s="7" t="s">
        <v>29</v>
      </c>
    </row>
    <row r="44" spans="3:6" ht="49.5" customHeight="1" x14ac:dyDescent="0.35">
      <c r="C44" s="22"/>
      <c r="D44" s="22"/>
      <c r="E44" s="22"/>
      <c r="F44" s="22"/>
    </row>
  </sheetData>
  <mergeCells count="1">
    <mergeCell ref="C44:F44"/>
  </mergeCell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MASAS ARBOREAS DISTRITO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2018-09-14T07:40:43Z</dcterms:created>
  <dcterms:modified xsi:type="dcterms:W3CDTF">2022-12-12T13:59:02Z</dcterms:modified>
</cp:coreProperties>
</file>