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SG Transparencia\01 DATOS ABIERTOS\00 MANTENIMIENTO PORTAL\DATASETS PORTAL\TIPO_2\_T2_EN_PRUEBAS_Encuesta de satisfacción de participantes en el Programa Marcha Nórdica\"/>
    </mc:Choice>
  </mc:AlternateContent>
  <bookViews>
    <workbookView xWindow="0" yWindow="0" windowWidth="19200" windowHeight="8445"/>
  </bookViews>
  <sheets>
    <sheet name="dato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6" i="1" l="1"/>
  <c r="HL255" i="1"/>
  <c r="HE6" i="1" l="1"/>
  <c r="HD6" i="1"/>
  <c r="HC6" i="1"/>
  <c r="HB6" i="1"/>
  <c r="HA6" i="1"/>
  <c r="GZ6" i="1"/>
  <c r="GY6" i="1"/>
  <c r="GX6" i="1"/>
  <c r="GW6" i="1"/>
  <c r="GV6" i="1"/>
  <c r="GU6" i="1"/>
  <c r="HJ256" i="1" l="1"/>
  <c r="HJ255" i="1"/>
  <c r="HJ253" i="1"/>
  <c r="HJ251" i="1"/>
  <c r="HK251" i="1" s="1"/>
  <c r="HJ250" i="1"/>
  <c r="HK250" i="1" s="1"/>
  <c r="HQ249" i="1"/>
  <c r="HJ249" i="1"/>
  <c r="HK249" i="1" s="1"/>
  <c r="HQ248" i="1"/>
  <c r="HJ248" i="1"/>
  <c r="HK248" i="1" s="1"/>
  <c r="HQ247" i="1"/>
  <c r="HJ247" i="1"/>
  <c r="HK247" i="1" s="1"/>
  <c r="HJ246" i="1"/>
  <c r="HJ245" i="1"/>
  <c r="HJ244" i="1"/>
  <c r="HK244" i="1" s="1"/>
  <c r="HJ243" i="1"/>
  <c r="HJ242" i="1"/>
  <c r="HK242" i="1" s="1"/>
  <c r="HJ241" i="1"/>
  <c r="HK241" i="1" s="1"/>
  <c r="HJ239" i="1"/>
  <c r="HJ237" i="1"/>
  <c r="HJ236" i="1"/>
  <c r="HK236" i="1" s="1"/>
  <c r="HQ235" i="1"/>
  <c r="HJ235" i="1"/>
  <c r="HK235" i="1" s="1"/>
  <c r="HQ234" i="1"/>
  <c r="HJ234" i="1"/>
  <c r="HK234" i="1" s="1"/>
  <c r="HQ233" i="1"/>
  <c r="HJ233" i="1"/>
  <c r="HK233" i="1" s="1"/>
  <c r="HJ232" i="1"/>
  <c r="HK232" i="1" s="1"/>
  <c r="HJ231" i="1"/>
  <c r="HK231" i="1" s="1"/>
  <c r="HJ230" i="1"/>
  <c r="HK230" i="1" s="1"/>
  <c r="HJ229" i="1"/>
  <c r="HK229" i="1" s="1"/>
  <c r="HJ228" i="1"/>
  <c r="HK228" i="1" s="1"/>
  <c r="HJ227" i="1"/>
  <c r="HK227" i="1" s="1"/>
  <c r="HJ224" i="1"/>
  <c r="HJ223" i="1"/>
  <c r="HJ221" i="1"/>
  <c r="HJ220" i="1"/>
  <c r="HJ219" i="1"/>
  <c r="HJ218" i="1"/>
  <c r="HJ216" i="1"/>
  <c r="HJ214" i="1"/>
  <c r="HJ213" i="1"/>
  <c r="HK213" i="1" s="1"/>
  <c r="HQ212" i="1"/>
  <c r="HJ212" i="1"/>
  <c r="HQ211" i="1"/>
  <c r="HJ211" i="1"/>
  <c r="HK211" i="1" s="1"/>
  <c r="HQ210" i="1"/>
  <c r="HJ210" i="1"/>
  <c r="HK210" i="1" s="1"/>
  <c r="HJ209" i="1"/>
  <c r="HK209" i="1" s="1"/>
  <c r="HJ208" i="1"/>
  <c r="HK208" i="1" s="1"/>
  <c r="HJ207" i="1"/>
  <c r="HK207" i="1" s="1"/>
  <c r="HJ206" i="1"/>
  <c r="HJ205" i="1"/>
  <c r="HK205" i="1" s="1"/>
  <c r="HJ204" i="1"/>
  <c r="HK204" i="1" s="1"/>
  <c r="HJ202" i="1"/>
  <c r="HJ200" i="1"/>
  <c r="HK200" i="1" s="1"/>
  <c r="HJ199" i="1"/>
  <c r="HK199" i="1" s="1"/>
  <c r="HQ198" i="1"/>
  <c r="HJ198" i="1"/>
  <c r="HK198" i="1" s="1"/>
  <c r="HQ197" i="1"/>
  <c r="HJ197" i="1"/>
  <c r="HQ196" i="1"/>
  <c r="HJ196" i="1"/>
  <c r="HK196" i="1" s="1"/>
  <c r="HJ195" i="1"/>
  <c r="HK195" i="1" s="1"/>
  <c r="HJ194" i="1"/>
  <c r="HK194" i="1" s="1"/>
  <c r="HJ193" i="1"/>
  <c r="HJ192" i="1"/>
  <c r="HK192" i="1" s="1"/>
  <c r="HJ191" i="1"/>
  <c r="HK191" i="1" s="1"/>
  <c r="HJ190" i="1"/>
  <c r="HJ188" i="1"/>
  <c r="HJ186" i="1"/>
  <c r="HK186" i="1" s="1"/>
  <c r="HJ185" i="1"/>
  <c r="HK185" i="1" s="1"/>
  <c r="HQ184" i="1"/>
  <c r="HJ184" i="1"/>
  <c r="HK184" i="1" s="1"/>
  <c r="HQ183" i="1"/>
  <c r="HJ183" i="1"/>
  <c r="HK183" i="1" s="1"/>
  <c r="HQ182" i="1"/>
  <c r="HJ182" i="1"/>
  <c r="HK182" i="1" s="1"/>
  <c r="HJ181" i="1"/>
  <c r="HJ180" i="1"/>
  <c r="HJ179" i="1"/>
  <c r="HK179" i="1" s="1"/>
  <c r="HJ178" i="1"/>
  <c r="HJ177" i="1"/>
  <c r="HK177" i="1" s="1"/>
  <c r="HJ176" i="1"/>
  <c r="HK176" i="1" s="1"/>
  <c r="HJ174" i="1"/>
  <c r="HJ172" i="1"/>
  <c r="HK172" i="1" s="1"/>
  <c r="HJ171" i="1"/>
  <c r="HQ170" i="1"/>
  <c r="HJ170" i="1"/>
  <c r="HK170" i="1" s="1"/>
  <c r="HQ169" i="1"/>
  <c r="HJ169" i="1"/>
  <c r="HK169" i="1" s="1"/>
  <c r="HQ168" i="1"/>
  <c r="HJ168" i="1"/>
  <c r="HJ167" i="1"/>
  <c r="HK167" i="1" s="1"/>
  <c r="HJ166" i="1"/>
  <c r="HK166" i="1" s="1"/>
  <c r="HJ165" i="1"/>
  <c r="HK165" i="1" s="1"/>
  <c r="HJ164" i="1"/>
  <c r="HK164" i="1" s="1"/>
  <c r="HJ163" i="1"/>
  <c r="HJ162" i="1"/>
  <c r="HJ159" i="1"/>
  <c r="HJ157" i="1"/>
  <c r="HJ156" i="1"/>
  <c r="HK156" i="1" s="1"/>
  <c r="HQ155" i="1"/>
  <c r="HJ155" i="1"/>
  <c r="HQ154" i="1"/>
  <c r="HJ154" i="1"/>
  <c r="HK154" i="1" s="1"/>
  <c r="HQ153" i="1"/>
  <c r="HJ153" i="1"/>
  <c r="HK153" i="1" s="1"/>
  <c r="HJ152" i="1"/>
  <c r="HK152" i="1" s="1"/>
  <c r="HJ151" i="1"/>
  <c r="HK151" i="1" s="1"/>
  <c r="HJ150" i="1"/>
  <c r="HK150" i="1" s="1"/>
  <c r="HJ149" i="1"/>
  <c r="HJ148" i="1"/>
  <c r="HK148" i="1" s="1"/>
  <c r="HJ147" i="1"/>
  <c r="HK147" i="1" s="1"/>
  <c r="HJ145" i="1"/>
  <c r="HJ143" i="1"/>
  <c r="HK143" i="1" s="1"/>
  <c r="HJ142" i="1"/>
  <c r="HK142" i="1" s="1"/>
  <c r="HQ141" i="1"/>
  <c r="HJ141" i="1"/>
  <c r="HK141" i="1" s="1"/>
  <c r="HQ140" i="1"/>
  <c r="HJ140" i="1"/>
  <c r="HQ139" i="1"/>
  <c r="HJ139" i="1"/>
  <c r="HK139" i="1" s="1"/>
  <c r="HJ138" i="1"/>
  <c r="HK138" i="1" s="1"/>
  <c r="HJ137" i="1"/>
  <c r="HK137" i="1" s="1"/>
  <c r="HJ136" i="1"/>
  <c r="HJ135" i="1"/>
  <c r="HK135" i="1" s="1"/>
  <c r="HJ134" i="1"/>
  <c r="HK134" i="1" s="1"/>
  <c r="HJ133" i="1"/>
  <c r="HJ131" i="1"/>
  <c r="HJ129" i="1"/>
  <c r="HK129" i="1" s="1"/>
  <c r="HJ128" i="1"/>
  <c r="HK128" i="1" s="1"/>
  <c r="HQ127" i="1"/>
  <c r="HJ127" i="1"/>
  <c r="HK127" i="1" s="1"/>
  <c r="HQ126" i="1"/>
  <c r="HJ126" i="1"/>
  <c r="HK126" i="1" s="1"/>
  <c r="HQ125" i="1"/>
  <c r="HJ125" i="1"/>
  <c r="HK125" i="1" s="1"/>
  <c r="HJ124" i="1"/>
  <c r="HJ123" i="1"/>
  <c r="HJ122" i="1"/>
  <c r="HK122" i="1" s="1"/>
  <c r="HJ121" i="1"/>
  <c r="HK121" i="1" s="1"/>
  <c r="HJ120" i="1"/>
  <c r="HK120" i="1" s="1"/>
  <c r="HJ119" i="1"/>
  <c r="HJ117" i="1"/>
  <c r="HJ115" i="1"/>
  <c r="HK115" i="1" s="1"/>
  <c r="HJ114" i="1"/>
  <c r="HQ113" i="1"/>
  <c r="HJ113" i="1"/>
  <c r="HK113" i="1" s="1"/>
  <c r="HQ112" i="1"/>
  <c r="HJ112" i="1"/>
  <c r="HK112" i="1" s="1"/>
  <c r="HQ111" i="1"/>
  <c r="HJ111" i="1"/>
  <c r="HJ110" i="1"/>
  <c r="HK110" i="1" s="1"/>
  <c r="HJ109" i="1"/>
  <c r="HK109" i="1" s="1"/>
  <c r="HJ108" i="1"/>
  <c r="HK108" i="1" s="1"/>
  <c r="HJ107" i="1"/>
  <c r="HK107" i="1" s="1"/>
  <c r="HJ106" i="1"/>
  <c r="HJ105" i="1"/>
  <c r="HJ103" i="1"/>
  <c r="HJ101" i="1"/>
  <c r="HJ100" i="1"/>
  <c r="HK100" i="1" s="1"/>
  <c r="HQ99" i="1"/>
  <c r="HJ99" i="1"/>
  <c r="HQ98" i="1"/>
  <c r="HJ98" i="1"/>
  <c r="HK98" i="1" s="1"/>
  <c r="HQ97" i="1"/>
  <c r="HJ97" i="1"/>
  <c r="HK97" i="1" s="1"/>
  <c r="HJ96" i="1"/>
  <c r="HK96" i="1" s="1"/>
  <c r="HJ95" i="1"/>
  <c r="HK95" i="1" s="1"/>
  <c r="HJ94" i="1"/>
  <c r="HK94" i="1" s="1"/>
  <c r="HJ93" i="1"/>
  <c r="HJ92" i="1"/>
  <c r="HK92" i="1" s="1"/>
  <c r="HJ91" i="1"/>
  <c r="HK91" i="1" s="1"/>
  <c r="HJ88" i="1"/>
  <c r="HJ86" i="1"/>
  <c r="HJ85" i="1"/>
  <c r="HK85" i="1" s="1"/>
  <c r="HQ84" i="1"/>
  <c r="HJ84" i="1"/>
  <c r="HQ83" i="1"/>
  <c r="HJ83" i="1"/>
  <c r="HK83" i="1" s="1"/>
  <c r="HQ82" i="1"/>
  <c r="HJ82" i="1"/>
  <c r="HK82" i="1" s="1"/>
  <c r="HJ81" i="1"/>
  <c r="HK81" i="1" s="1"/>
  <c r="HJ80" i="1"/>
  <c r="HK80" i="1" s="1"/>
  <c r="HJ79" i="1"/>
  <c r="HK79" i="1" s="1"/>
  <c r="HJ78" i="1"/>
  <c r="HJ77" i="1"/>
  <c r="HK77" i="1" s="1"/>
  <c r="HJ76" i="1"/>
  <c r="HJ74" i="1"/>
  <c r="HJ72" i="1"/>
  <c r="HK72" i="1" s="1"/>
  <c r="HJ71" i="1"/>
  <c r="HK71" i="1" s="1"/>
  <c r="HQ70" i="1"/>
  <c r="HJ70" i="1"/>
  <c r="HK70" i="1" s="1"/>
  <c r="HQ69" i="1"/>
  <c r="HJ69" i="1"/>
  <c r="HQ68" i="1"/>
  <c r="HJ68" i="1"/>
  <c r="HK68" i="1" s="1"/>
  <c r="HJ67" i="1"/>
  <c r="HK67" i="1" s="1"/>
  <c r="HJ66" i="1"/>
  <c r="HK66" i="1" s="1"/>
  <c r="HJ65" i="1"/>
  <c r="HJ64" i="1"/>
  <c r="HK64" i="1" s="1"/>
  <c r="HJ63" i="1"/>
  <c r="HK63" i="1" s="1"/>
  <c r="HJ62" i="1"/>
  <c r="HK62" i="1" s="1"/>
  <c r="HJ60" i="1"/>
  <c r="HJ58" i="1"/>
  <c r="HK58" i="1" s="1"/>
  <c r="HJ57" i="1"/>
  <c r="HK57" i="1" s="1"/>
  <c r="HQ56" i="1"/>
  <c r="HJ56" i="1"/>
  <c r="HK56" i="1" s="1"/>
  <c r="HQ55" i="1"/>
  <c r="HJ55" i="1"/>
  <c r="HK55" i="1" s="1"/>
  <c r="HQ54" i="1"/>
  <c r="HJ54" i="1"/>
  <c r="HJ53" i="1"/>
  <c r="HK53" i="1" s="1"/>
  <c r="HJ52" i="1"/>
  <c r="HK52" i="1" s="1"/>
  <c r="HJ51" i="1"/>
  <c r="HK51" i="1" s="1"/>
  <c r="HJ50" i="1"/>
  <c r="HK50" i="1" s="1"/>
  <c r="HJ49" i="1"/>
  <c r="HJ48" i="1"/>
  <c r="HJ45" i="1"/>
  <c r="HJ44" i="1"/>
  <c r="HJ42" i="1"/>
  <c r="HJ41" i="1"/>
  <c r="HJ40" i="1"/>
  <c r="HJ39" i="1"/>
  <c r="HJ38" i="1"/>
  <c r="HJ36" i="1"/>
  <c r="HJ35" i="1"/>
  <c r="HJ34" i="1"/>
  <c r="HJ33" i="1"/>
  <c r="HJ32" i="1"/>
  <c r="HJ31" i="1"/>
  <c r="HJ30" i="1"/>
  <c r="HJ29" i="1"/>
  <c r="HJ28" i="1"/>
  <c r="HJ27" i="1"/>
  <c r="HJ26" i="1"/>
  <c r="HJ25" i="1"/>
  <c r="HJ24" i="1"/>
  <c r="HJ23" i="1"/>
  <c r="HJ22" i="1"/>
  <c r="HJ21" i="1"/>
  <c r="HJ20" i="1"/>
  <c r="HJ19" i="1"/>
  <c r="HJ18" i="1"/>
  <c r="HJ17" i="1"/>
  <c r="HJ16" i="1"/>
  <c r="HJ14" i="1"/>
  <c r="HJ13" i="1"/>
  <c r="HJ12" i="1"/>
  <c r="HJ11" i="1"/>
  <c r="HJ9" i="1"/>
  <c r="HJ8" i="1"/>
  <c r="D6" i="1"/>
  <c r="E6" i="1" s="1"/>
  <c r="F6" i="1" s="1"/>
  <c r="G6" i="1" s="1"/>
  <c r="H6" i="1" s="1"/>
  <c r="I6" i="1" s="1"/>
  <c r="J6" i="1" s="1"/>
  <c r="K6" i="1" s="1"/>
  <c r="L6" i="1" s="1"/>
  <c r="M6" i="1" s="1"/>
  <c r="N6" i="1" s="1"/>
  <c r="O6" i="1" s="1"/>
  <c r="P6" i="1" s="1"/>
  <c r="Q6" i="1" s="1"/>
  <c r="R6" i="1" s="1"/>
  <c r="S6" i="1" s="1"/>
  <c r="T6" i="1" s="1"/>
  <c r="U6" i="1" s="1"/>
  <c r="V6" i="1" s="1"/>
  <c r="W6" i="1" s="1"/>
  <c r="X6" i="1" s="1"/>
  <c r="Y6" i="1" s="1"/>
  <c r="Z6" i="1" s="1"/>
  <c r="AA6" i="1" s="1"/>
  <c r="AB6" i="1" s="1"/>
  <c r="AC6" i="1" s="1"/>
  <c r="AD6" i="1" s="1"/>
  <c r="AE6" i="1" s="1"/>
  <c r="AF6" i="1" s="1"/>
  <c r="AG6" i="1" s="1"/>
  <c r="AH6" i="1" s="1"/>
  <c r="AI6" i="1" s="1"/>
  <c r="AJ6" i="1" s="1"/>
  <c r="AK6" i="1" s="1"/>
  <c r="AL6" i="1" s="1"/>
  <c r="AM6" i="1" s="1"/>
  <c r="AN6" i="1" s="1"/>
  <c r="AO6" i="1" s="1"/>
  <c r="AP6" i="1" s="1"/>
  <c r="AQ6" i="1" s="1"/>
  <c r="AR6" i="1" s="1"/>
  <c r="AS6" i="1" s="1"/>
  <c r="AT6" i="1" s="1"/>
  <c r="AU6" i="1" s="1"/>
  <c r="AV6" i="1" s="1"/>
  <c r="AW6" i="1" s="1"/>
  <c r="AX6" i="1" s="1"/>
  <c r="AY6" i="1" s="1"/>
  <c r="AZ6" i="1" s="1"/>
  <c r="BA6" i="1" s="1"/>
  <c r="BB6" i="1" s="1"/>
  <c r="BC6" i="1" s="1"/>
  <c r="BD6" i="1" s="1"/>
  <c r="BE6" i="1" s="1"/>
  <c r="BF6" i="1" s="1"/>
  <c r="BG6" i="1" s="1"/>
  <c r="BH6" i="1" l="1"/>
  <c r="BI6" i="1" s="1"/>
  <c r="BJ6" i="1" s="1"/>
  <c r="BK6" i="1" s="1"/>
  <c r="BL6" i="1" s="1"/>
  <c r="BM6" i="1" s="1"/>
  <c r="BN6" i="1" s="1"/>
  <c r="BO6" i="1" s="1"/>
  <c r="BP6" i="1" s="1"/>
  <c r="BQ6" i="1" s="1"/>
  <c r="BR6" i="1" s="1"/>
  <c r="BS6" i="1" s="1"/>
  <c r="BT6" i="1" s="1"/>
  <c r="BU6" i="1" s="1"/>
  <c r="BV6" i="1" s="1"/>
  <c r="BW6" i="1" s="1"/>
  <c r="BX6" i="1" s="1"/>
  <c r="BY6" i="1" s="1"/>
  <c r="BZ6" i="1" s="1"/>
  <c r="CA6" i="1" s="1"/>
  <c r="CB6" i="1" s="1"/>
  <c r="CC6" i="1" s="1"/>
  <c r="CD6" i="1" s="1"/>
  <c r="CE6" i="1" s="1"/>
  <c r="CF6" i="1" s="1"/>
  <c r="CG6" i="1" s="1"/>
  <c r="CH6" i="1" s="1"/>
  <c r="CI6" i="1" s="1"/>
  <c r="CJ6" i="1" s="1"/>
  <c r="CK6" i="1" s="1"/>
  <c r="CL6" i="1" s="1"/>
  <c r="CM6" i="1" s="1"/>
  <c r="CN6" i="1" s="1"/>
  <c r="CO6" i="1" s="1"/>
  <c r="CP6" i="1" s="1"/>
  <c r="CQ6" i="1" s="1"/>
  <c r="CR6" i="1" s="1"/>
  <c r="CS6" i="1" s="1"/>
  <c r="CT6" i="1" s="1"/>
  <c r="CU6" i="1" s="1"/>
  <c r="CV6" i="1" s="1"/>
  <c r="CW6" i="1" s="1"/>
  <c r="CX6" i="1" s="1"/>
  <c r="CY6" i="1" s="1"/>
  <c r="CZ6" i="1" s="1"/>
  <c r="DA6" i="1" s="1"/>
  <c r="DB6" i="1" s="1"/>
  <c r="DC6" i="1" s="1"/>
  <c r="DD6" i="1" s="1"/>
  <c r="DE6" i="1" s="1"/>
  <c r="DF6" i="1" s="1"/>
  <c r="DG6" i="1" s="1"/>
  <c r="DH6" i="1" s="1"/>
  <c r="DI6" i="1" s="1"/>
  <c r="DJ6" i="1" s="1"/>
  <c r="DK6" i="1" s="1"/>
  <c r="DL6" i="1" s="1"/>
  <c r="DM6" i="1" s="1"/>
  <c r="DN6" i="1" s="1"/>
  <c r="DO6" i="1" s="1"/>
  <c r="DP6" i="1" s="1"/>
  <c r="DQ6" i="1" s="1"/>
  <c r="DR6" i="1" s="1"/>
  <c r="DS6" i="1" s="1"/>
  <c r="DT6" i="1" s="1"/>
  <c r="HK224" i="1"/>
  <c r="HL224" i="1" s="1"/>
  <c r="HK36" i="1"/>
  <c r="HL33" i="1" s="1"/>
  <c r="HK45" i="1"/>
  <c r="HL44" i="1" s="1"/>
  <c r="HK42" i="1"/>
  <c r="HL42" i="1" s="1"/>
  <c r="HJ144" i="1"/>
  <c r="HM134" i="1" s="1"/>
  <c r="HJ130" i="1"/>
  <c r="HM120" i="1" s="1"/>
  <c r="HJ201" i="1"/>
  <c r="HM197" i="1" s="1"/>
  <c r="HJ87" i="1"/>
  <c r="HM81" i="1" s="1"/>
  <c r="HJ158" i="1"/>
  <c r="HM154" i="1" s="1"/>
  <c r="HJ215" i="1"/>
  <c r="HM209" i="1" s="1"/>
  <c r="HJ187" i="1"/>
  <c r="HM185" i="1" s="1"/>
  <c r="HK119" i="1"/>
  <c r="HJ252" i="1"/>
  <c r="HM241" i="1" s="1"/>
  <c r="HJ59" i="1"/>
  <c r="HM51" i="1" s="1"/>
  <c r="HK49" i="1"/>
  <c r="HK54" i="1"/>
  <c r="HK9" i="1"/>
  <c r="HL8" i="1" s="1"/>
  <c r="HK48" i="1"/>
  <c r="HK14" i="1"/>
  <c r="HL11" i="1" s="1"/>
  <c r="HK65" i="1"/>
  <c r="HK69" i="1"/>
  <c r="HJ73" i="1"/>
  <c r="HM65" i="1" s="1"/>
  <c r="HK78" i="1"/>
  <c r="HK84" i="1"/>
  <c r="HK86" i="1"/>
  <c r="HK105" i="1"/>
  <c r="HJ116" i="1"/>
  <c r="HM114" i="1" s="1"/>
  <c r="HK124" i="1"/>
  <c r="HK181" i="1"/>
  <c r="HK76" i="1"/>
  <c r="HK93" i="1"/>
  <c r="HK99" i="1"/>
  <c r="HK101" i="1"/>
  <c r="HK106" i="1"/>
  <c r="HK136" i="1"/>
  <c r="HK140" i="1"/>
  <c r="HK193" i="1"/>
  <c r="HK197" i="1"/>
  <c r="HK245" i="1"/>
  <c r="HJ102" i="1"/>
  <c r="HK111" i="1"/>
  <c r="HK149" i="1"/>
  <c r="HK162" i="1"/>
  <c r="HJ173" i="1"/>
  <c r="HM162" i="1" s="1"/>
  <c r="HK206" i="1"/>
  <c r="HK221" i="1"/>
  <c r="HL221" i="1" s="1"/>
  <c r="HK246" i="1"/>
  <c r="HK114" i="1"/>
  <c r="HK123" i="1"/>
  <c r="HK155" i="1"/>
  <c r="HK157" i="1"/>
  <c r="HK163" i="1"/>
  <c r="HK168" i="1"/>
  <c r="HK171" i="1"/>
  <c r="HK180" i="1"/>
  <c r="HK212" i="1"/>
  <c r="HK214" i="1"/>
  <c r="HK256" i="1"/>
  <c r="HK133" i="1"/>
  <c r="HK178" i="1"/>
  <c r="HK190" i="1"/>
  <c r="HK243" i="1"/>
  <c r="HJ238" i="1"/>
  <c r="HK237" i="1"/>
  <c r="HK238" i="1" s="1"/>
  <c r="DU6" i="1" l="1"/>
  <c r="DV6" i="1" s="1"/>
  <c r="DW6" i="1" s="1"/>
  <c r="DX6" i="1" s="1"/>
  <c r="DY6" i="1" s="1"/>
  <c r="HK252" i="1"/>
  <c r="HL241" i="1" s="1"/>
  <c r="HL256" i="1"/>
  <c r="HL223" i="1"/>
  <c r="HL16" i="1"/>
  <c r="HL34" i="1"/>
  <c r="HL28" i="1"/>
  <c r="HL21" i="1"/>
  <c r="HL31" i="1"/>
  <c r="HL26" i="1"/>
  <c r="HL24" i="1"/>
  <c r="HL23" i="1"/>
  <c r="HL22" i="1"/>
  <c r="HL20" i="1"/>
  <c r="HL27" i="1"/>
  <c r="HL36" i="1"/>
  <c r="HL18" i="1"/>
  <c r="HL19" i="1"/>
  <c r="HL29" i="1"/>
  <c r="HL35" i="1"/>
  <c r="HL45" i="1"/>
  <c r="HL41" i="1"/>
  <c r="HL30" i="1"/>
  <c r="HL32" i="1"/>
  <c r="HL17" i="1"/>
  <c r="HL25" i="1"/>
  <c r="HM127" i="1"/>
  <c r="HM129" i="1"/>
  <c r="HM122" i="1"/>
  <c r="HM123" i="1"/>
  <c r="HM128" i="1"/>
  <c r="HL38" i="1"/>
  <c r="HM214" i="1"/>
  <c r="HK158" i="1"/>
  <c r="HL147" i="1" s="1"/>
  <c r="HL39" i="1"/>
  <c r="HM242" i="1"/>
  <c r="HM247" i="1"/>
  <c r="HM244" i="1"/>
  <c r="HM243" i="1"/>
  <c r="HK130" i="1"/>
  <c r="HL119" i="1" s="1"/>
  <c r="HM83" i="1"/>
  <c r="HM82" i="1"/>
  <c r="HN82" i="1" s="1"/>
  <c r="HR83" i="1" s="1"/>
  <c r="HM76" i="1"/>
  <c r="HL40" i="1"/>
  <c r="HM119" i="1"/>
  <c r="HM121" i="1"/>
  <c r="HM126" i="1"/>
  <c r="HM200" i="1"/>
  <c r="HM190" i="1"/>
  <c r="HM177" i="1"/>
  <c r="HM186" i="1"/>
  <c r="HM183" i="1"/>
  <c r="HM182" i="1"/>
  <c r="HM184" i="1"/>
  <c r="HM125" i="1"/>
  <c r="HM124" i="1"/>
  <c r="HM78" i="1"/>
  <c r="HM249" i="1"/>
  <c r="HM250" i="1"/>
  <c r="HM248" i="1"/>
  <c r="HM251" i="1"/>
  <c r="HM245" i="1"/>
  <c r="HM213" i="1"/>
  <c r="HM206" i="1"/>
  <c r="HM210" i="1"/>
  <c r="HN210" i="1" s="1"/>
  <c r="HR211" i="1" s="1"/>
  <c r="HM212" i="1"/>
  <c r="HM205" i="1"/>
  <c r="HM208" i="1"/>
  <c r="HM204" i="1"/>
  <c r="HM207" i="1"/>
  <c r="HM211" i="1"/>
  <c r="HM198" i="1"/>
  <c r="HM199" i="1"/>
  <c r="HM193" i="1"/>
  <c r="HM194" i="1"/>
  <c r="HM192" i="1"/>
  <c r="HM196" i="1"/>
  <c r="HM195" i="1"/>
  <c r="HM191" i="1"/>
  <c r="HM180" i="1"/>
  <c r="HM176" i="1"/>
  <c r="HM181" i="1"/>
  <c r="HM166" i="1"/>
  <c r="HM163" i="1"/>
  <c r="HM171" i="1"/>
  <c r="HM148" i="1"/>
  <c r="HM150" i="1"/>
  <c r="HM155" i="1"/>
  <c r="HM153" i="1"/>
  <c r="HM157" i="1"/>
  <c r="HM151" i="1"/>
  <c r="HM156" i="1"/>
  <c r="HM149" i="1"/>
  <c r="HM143" i="1"/>
  <c r="HM142" i="1"/>
  <c r="HM133" i="1"/>
  <c r="HM141" i="1"/>
  <c r="HM135" i="1"/>
  <c r="HM138" i="1"/>
  <c r="HM139" i="1"/>
  <c r="HM140" i="1"/>
  <c r="HM137" i="1"/>
  <c r="HM136" i="1"/>
  <c r="HM79" i="1"/>
  <c r="HM85" i="1"/>
  <c r="HM86" i="1"/>
  <c r="HM84" i="1"/>
  <c r="HM80" i="1"/>
  <c r="HM77" i="1"/>
  <c r="HM54" i="1"/>
  <c r="HK215" i="1"/>
  <c r="HL204" i="1" s="1"/>
  <c r="HM57" i="1"/>
  <c r="HM152" i="1"/>
  <c r="HM48" i="1"/>
  <c r="HK102" i="1"/>
  <c r="HL91" i="1" s="1"/>
  <c r="HM53" i="1"/>
  <c r="HK187" i="1"/>
  <c r="HL176" i="1" s="1"/>
  <c r="HK73" i="1"/>
  <c r="HL62" i="1" s="1"/>
  <c r="HM147" i="1"/>
  <c r="HM179" i="1"/>
  <c r="HL219" i="1"/>
  <c r="HM246" i="1"/>
  <c r="HM178" i="1"/>
  <c r="HM66" i="1"/>
  <c r="HL218" i="1"/>
  <c r="HM100" i="1"/>
  <c r="HM97" i="1"/>
  <c r="HM95" i="1"/>
  <c r="HM96" i="1"/>
  <c r="HM115" i="1"/>
  <c r="HM113" i="1"/>
  <c r="HM112" i="1"/>
  <c r="HM108" i="1"/>
  <c r="HM92" i="1"/>
  <c r="HM172" i="1"/>
  <c r="HM170" i="1"/>
  <c r="HM164" i="1"/>
  <c r="HM165" i="1"/>
  <c r="HM169" i="1"/>
  <c r="HM101" i="1"/>
  <c r="HK116" i="1"/>
  <c r="HL105" i="1" s="1"/>
  <c r="HM71" i="1"/>
  <c r="HM68" i="1"/>
  <c r="HM63" i="1"/>
  <c r="HM72" i="1"/>
  <c r="HM70" i="1"/>
  <c r="HM64" i="1"/>
  <c r="HM62" i="1"/>
  <c r="HL12" i="1"/>
  <c r="HM69" i="1"/>
  <c r="HL13" i="1"/>
  <c r="HM110" i="1"/>
  <c r="HK173" i="1"/>
  <c r="HL162" i="1" s="1"/>
  <c r="HM111" i="1"/>
  <c r="HK87" i="1"/>
  <c r="HL76" i="1" s="1"/>
  <c r="HM94" i="1"/>
  <c r="HK59" i="1"/>
  <c r="HL48" i="1" s="1"/>
  <c r="HM58" i="1"/>
  <c r="HM56" i="1"/>
  <c r="HM50" i="1"/>
  <c r="HM55" i="1"/>
  <c r="HL9" i="1"/>
  <c r="HL14" i="1"/>
  <c r="HL227" i="1"/>
  <c r="HK201" i="1"/>
  <c r="HL190" i="1" s="1"/>
  <c r="HM167" i="1"/>
  <c r="HK144" i="1"/>
  <c r="HL133" i="1" s="1"/>
  <c r="HM109" i="1"/>
  <c r="HM168" i="1"/>
  <c r="HM107" i="1"/>
  <c r="HM106" i="1"/>
  <c r="HM99" i="1"/>
  <c r="HL220" i="1"/>
  <c r="HM105" i="1"/>
  <c r="HM93" i="1"/>
  <c r="HM67" i="1"/>
  <c r="HM52" i="1"/>
  <c r="HM49" i="1"/>
  <c r="HM98" i="1"/>
  <c r="HM91" i="1"/>
  <c r="HM236" i="1"/>
  <c r="HM233" i="1"/>
  <c r="HM228" i="1"/>
  <c r="HM235" i="1"/>
  <c r="HM229" i="1"/>
  <c r="HM232" i="1"/>
  <c r="HM231" i="1"/>
  <c r="HM227" i="1"/>
  <c r="HM234" i="1"/>
  <c r="HM230" i="1"/>
  <c r="HM237" i="1"/>
  <c r="DZ6" i="1" l="1"/>
  <c r="HN233" i="1"/>
  <c r="HR234" i="1" s="1"/>
  <c r="HO225" i="1"/>
  <c r="HN125" i="1"/>
  <c r="HR126" i="1" s="1"/>
  <c r="HN245" i="1"/>
  <c r="HR247" i="1" s="1"/>
  <c r="HN214" i="1"/>
  <c r="HR212" i="1" s="1"/>
  <c r="HN129" i="1"/>
  <c r="HR127" i="1" s="1"/>
  <c r="HN54" i="1"/>
  <c r="HR55" i="1" s="1"/>
  <c r="HN247" i="1"/>
  <c r="HR248" i="1" s="1"/>
  <c r="HN123" i="1"/>
  <c r="HR125" i="1" s="1"/>
  <c r="HN80" i="1"/>
  <c r="HR82" i="1" s="1"/>
  <c r="HN237" i="1"/>
  <c r="HR235" i="1" s="1"/>
  <c r="HM201" i="1"/>
  <c r="HN194" i="1"/>
  <c r="HR196" i="1" s="1"/>
  <c r="HN182" i="1"/>
  <c r="HR183" i="1" s="1"/>
  <c r="HN186" i="1"/>
  <c r="HR184" i="1" s="1"/>
  <c r="HM130" i="1"/>
  <c r="HN72" i="1"/>
  <c r="HR70" i="1" s="1"/>
  <c r="HM252" i="1"/>
  <c r="HN200" i="1"/>
  <c r="HR198" i="1" s="1"/>
  <c r="HN180" i="1"/>
  <c r="HR182" i="1" s="1"/>
  <c r="HM187" i="1"/>
  <c r="HM173" i="1"/>
  <c r="HN166" i="1"/>
  <c r="HR168" i="1" s="1"/>
  <c r="HN168" i="1"/>
  <c r="HR169" i="1" s="1"/>
  <c r="HM158" i="1"/>
  <c r="HN151" i="1"/>
  <c r="HR153" i="1" s="1"/>
  <c r="HN157" i="1"/>
  <c r="HR155" i="1" s="1"/>
  <c r="HN137" i="1"/>
  <c r="HR139" i="1" s="1"/>
  <c r="HN139" i="1"/>
  <c r="HR140" i="1" s="1"/>
  <c r="HN97" i="1"/>
  <c r="HR98" i="1" s="1"/>
  <c r="HM87" i="1"/>
  <c r="HN86" i="1"/>
  <c r="HR84" i="1" s="1"/>
  <c r="HN52" i="1"/>
  <c r="HR54" i="1" s="1"/>
  <c r="HM59" i="1"/>
  <c r="HN251" i="1"/>
  <c r="HR249" i="1" s="1"/>
  <c r="HM215" i="1"/>
  <c r="HN208" i="1"/>
  <c r="HR210" i="1" s="1"/>
  <c r="HN196" i="1"/>
  <c r="HR197" i="1" s="1"/>
  <c r="HN172" i="1"/>
  <c r="HR170" i="1" s="1"/>
  <c r="HN153" i="1"/>
  <c r="HR154" i="1" s="1"/>
  <c r="HM144" i="1"/>
  <c r="HN143" i="1"/>
  <c r="HR141" i="1" s="1"/>
  <c r="HN111" i="1"/>
  <c r="HR112" i="1" s="1"/>
  <c r="HN115" i="1"/>
  <c r="HR113" i="1" s="1"/>
  <c r="HO89" i="1"/>
  <c r="HN101" i="1"/>
  <c r="HR99" i="1" s="1"/>
  <c r="HO46" i="1"/>
  <c r="HN68" i="1"/>
  <c r="HR69" i="1" s="1"/>
  <c r="HN58" i="1"/>
  <c r="HR56" i="1" s="1"/>
  <c r="HM102" i="1"/>
  <c r="HN95" i="1"/>
  <c r="HR97" i="1" s="1"/>
  <c r="HM116" i="1"/>
  <c r="HN109" i="1"/>
  <c r="HR111" i="1" s="1"/>
  <c r="HM73" i="1"/>
  <c r="HN66" i="1"/>
  <c r="HR68" i="1" s="1"/>
  <c r="HO160" i="1"/>
  <c r="HM238" i="1"/>
  <c r="HN231" i="1"/>
  <c r="HR233" i="1" s="1"/>
  <c r="EA6" i="1" l="1"/>
  <c r="EB6" i="1" s="1"/>
  <c r="EC6" i="1" s="1"/>
  <c r="ED6" i="1" s="1"/>
  <c r="EE6" i="1" s="1"/>
  <c r="EF6" i="1" s="1"/>
  <c r="EG6" i="1" s="1"/>
  <c r="EH6" i="1" s="1"/>
  <c r="EI6" i="1" s="1"/>
  <c r="EJ6" i="1" s="1"/>
  <c r="EK6" i="1" s="1"/>
  <c r="EL6" i="1" s="1"/>
  <c r="EM6" i="1" s="1"/>
  <c r="EN6" i="1" s="1"/>
  <c r="EO6" i="1" s="1"/>
  <c r="EP6" i="1" s="1"/>
  <c r="EQ6" i="1" s="1"/>
  <c r="ER6" i="1" s="1"/>
  <c r="ES6" i="1" s="1"/>
  <c r="ET6" i="1" s="1"/>
  <c r="EU6" i="1" s="1"/>
  <c r="EV6" i="1" s="1"/>
  <c r="EW6" i="1" s="1"/>
  <c r="EX6" i="1" s="1"/>
  <c r="EY6" i="1" s="1"/>
  <c r="EZ6" i="1" s="1"/>
  <c r="FA6" i="1" s="1"/>
  <c r="FB6" i="1" s="1"/>
  <c r="FC6" i="1" s="1"/>
  <c r="FD6" i="1" s="1"/>
  <c r="FE6" i="1" s="1"/>
  <c r="FF6" i="1" s="1"/>
  <c r="FG6" i="1" l="1"/>
  <c r="FH6" i="1" s="1"/>
  <c r="FI6" i="1" s="1"/>
  <c r="FJ6" i="1" s="1"/>
  <c r="FK6" i="1" s="1"/>
  <c r="FL6" i="1" s="1"/>
  <c r="FM6" i="1" s="1"/>
  <c r="FN6" i="1" s="1"/>
  <c r="FO6" i="1" s="1"/>
  <c r="FP6" i="1" s="1"/>
  <c r="FQ6" i="1" s="1"/>
  <c r="FR6" i="1" s="1"/>
  <c r="FS6" i="1" s="1"/>
  <c r="FT6" i="1" s="1"/>
  <c r="FU6" i="1" s="1"/>
  <c r="FV6" i="1" s="1"/>
  <c r="FW6" i="1" s="1"/>
  <c r="FX6" i="1" s="1"/>
  <c r="FY6" i="1" s="1"/>
  <c r="FZ6" i="1" s="1"/>
  <c r="GA6" i="1" s="1"/>
  <c r="GB6" i="1" s="1"/>
  <c r="GC6" i="1" s="1"/>
  <c r="GD6" i="1" s="1"/>
  <c r="GE6" i="1" s="1"/>
  <c r="GF6" i="1" s="1"/>
  <c r="GG6" i="1" s="1"/>
  <c r="GH6" i="1" s="1"/>
  <c r="GI6" i="1" s="1"/>
  <c r="GJ6" i="1" s="1"/>
  <c r="GK6" i="1" s="1"/>
  <c r="GL6" i="1" s="1"/>
  <c r="GM6" i="1" s="1"/>
  <c r="GN6" i="1" s="1"/>
  <c r="GO6" i="1" s="1"/>
  <c r="GP6" i="1" s="1"/>
  <c r="GQ6" i="1" s="1"/>
  <c r="GR6" i="1" s="1"/>
  <c r="GS6" i="1" s="1"/>
  <c r="GT6" i="1" s="1"/>
  <c r="HG6" i="1" l="1"/>
  <c r="HH6" i="1" s="1"/>
  <c r="HI6" i="1" s="1"/>
</calcChain>
</file>

<file path=xl/sharedStrings.xml><?xml version="1.0" encoding="utf-8"?>
<sst xmlns="http://schemas.openxmlformats.org/spreadsheetml/2006/main" count="131" uniqueCount="71">
  <si>
    <t>EDAD</t>
  </si>
  <si>
    <t>15 A 26</t>
  </si>
  <si>
    <t>27 A 45</t>
  </si>
  <si>
    <t>46 A 65</t>
  </si>
  <si>
    <t>MAYOR 65</t>
  </si>
  <si>
    <t>DISTRITO</t>
  </si>
  <si>
    <t>CENTRO</t>
  </si>
  <si>
    <t>BARAJAS</t>
  </si>
  <si>
    <t>COMO LE LLEGÓ LA INFORMACIÓN SOBRE PROGRAMA</t>
  </si>
  <si>
    <t>CENTRO DEPORTIVO</t>
  </si>
  <si>
    <t>FOLLETO</t>
  </si>
  <si>
    <t>FAMILIARES/AMIGOS</t>
  </si>
  <si>
    <t>FEDERACION</t>
  </si>
  <si>
    <t>OTROS</t>
  </si>
  <si>
    <t>NS</t>
  </si>
  <si>
    <t>SI</t>
  </si>
  <si>
    <t>NO</t>
  </si>
  <si>
    <t>ATENCIÓN RECIBIDA CUANDO SE INSCRIBIÓ</t>
  </si>
  <si>
    <t>Información del programa en el CDM</t>
  </si>
  <si>
    <t>ARGANZUELA</t>
  </si>
  <si>
    <t>RETIRO</t>
  </si>
  <si>
    <t>SALAMANCA</t>
  </si>
  <si>
    <t xml:space="preserve">CHAMARTIN </t>
  </si>
  <si>
    <t>TETUAN</t>
  </si>
  <si>
    <t>CHAMBERI</t>
  </si>
  <si>
    <t>FUENCARRAL-PARDO</t>
  </si>
  <si>
    <t>MONCLOA-ARAVACA</t>
  </si>
  <si>
    <t>LATINA</t>
  </si>
  <si>
    <t>CARABANCHEL</t>
  </si>
  <si>
    <t xml:space="preserve">USERA </t>
  </si>
  <si>
    <t>PUENTE VALLECAS</t>
  </si>
  <si>
    <t>MORATALAZ</t>
  </si>
  <si>
    <t>CIUDAD LINEAL</t>
  </si>
  <si>
    <t xml:space="preserve">HORTALEZA </t>
  </si>
  <si>
    <t>VILLAVERDE</t>
  </si>
  <si>
    <t>VILLA VALLECAS</t>
  </si>
  <si>
    <t>VICALVARO</t>
  </si>
  <si>
    <t>SAN BLAS</t>
  </si>
  <si>
    <t>INSCRIPCIONES CENTRO DEPORTIVO.</t>
  </si>
  <si>
    <t>VALORACION DE LA ACTIVIDAD</t>
  </si>
  <si>
    <t>Organización de la actividad.</t>
  </si>
  <si>
    <t>Satisfacción global procedimiento de inscripción.</t>
  </si>
  <si>
    <t>Lugares elegidos para realización de la actividad.</t>
  </si>
  <si>
    <t>Cumplimiento calendario anual de la actividad.</t>
  </si>
  <si>
    <t>Adquisición técnica básica desarrollo de la actividad.</t>
  </si>
  <si>
    <t>Adquisición conocimientos principios y pautas para desarrollo de la actividad.</t>
  </si>
  <si>
    <t>PROFESORADO</t>
  </si>
  <si>
    <t>PUNTUALIDAD DEL PROFESORADO</t>
  </si>
  <si>
    <t>CALIDAD DE LAS CLASES RECIBIDAS</t>
  </si>
  <si>
    <t>SATISFACCIÓN GLOBAL CON EL PROFESORADO</t>
  </si>
  <si>
    <t>SATISFACCIÓN GLOBAL CON LAS CLASES</t>
  </si>
  <si>
    <t>SE PRODUCEN AUSENCIAS DE PROFESORADO</t>
  </si>
  <si>
    <t>NUNCA O CASI NUNCA</t>
  </si>
  <si>
    <t>POCA FRECUENCIA</t>
  </si>
  <si>
    <t>BASTANTE FRECUENCIA</t>
  </si>
  <si>
    <t>EXCESIVA FRECUENCIA</t>
  </si>
  <si>
    <t>En caso de ausencias ¿se recuperan esas horas de clase?</t>
  </si>
  <si>
    <t>VALORACION GENERAL DEL PROGRAMA</t>
  </si>
  <si>
    <t>RELACIÓN CALIDAD PRECIO DEL SERVICIO</t>
  </si>
  <si>
    <t>Recomendaría usted el programa a familiares o amigas/os</t>
  </si>
  <si>
    <t>INSATISFECHO</t>
  </si>
  <si>
    <t>SATISFECHO</t>
  </si>
  <si>
    <t>MUY SATISFECHO</t>
  </si>
  <si>
    <t>SEXO</t>
  </si>
  <si>
    <t>HOMBRE</t>
  </si>
  <si>
    <t>MUJER</t>
  </si>
  <si>
    <t>PRACTICABA MARCHA NORDICA ANTES DE ESTA ACTIVIDAD</t>
  </si>
  <si>
    <t>SATISFACCIÓN GLOBAL MARCHA NORDICA</t>
  </si>
  <si>
    <t>media aritmetica</t>
  </si>
  <si>
    <t xml:space="preserve"> 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</si>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</sst>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3" borderId="0" xfId="0" applyFill="1"/>
    <xf numFmtId="0" fontId="0" fillId="4" borderId="0" xfId="0" applyFill="1" applyAlignment="1">
      <alignment horizontal="right"/>
    </xf>
    <xf numFmtId="0" fontId="0" fillId="4" borderId="0" xfId="0" applyFill="1"/>
    <xf numFmtId="0" fontId="1" fillId="2" borderId="0" xfId="0" applyFont="1" applyFill="1"/>
    <xf numFmtId="10" fontId="0" fillId="0" borderId="0" xfId="0" applyNumberFormat="1"/>
    <xf numFmtId="0" fontId="0" fillId="5" borderId="0" xfId="0" applyFill="1" applyAlignment="1">
      <alignment horizontal="right"/>
    </xf>
    <xf numFmtId="0" fontId="3" fillId="2" borderId="0" xfId="0" applyFont="1" applyFill="1"/>
    <xf numFmtId="10" fontId="3" fillId="2" borderId="0" xfId="0" applyNumberFormat="1" applyFont="1" applyFill="1"/>
    <xf numFmtId="0" fontId="3" fillId="2" borderId="0" xfId="0" applyFont="1" applyFill="1" applyAlignment="1">
      <alignment horizontal="center"/>
    </xf>
    <xf numFmtId="0" fontId="0" fillId="3" borderId="0" xfId="0" applyFill="1" applyAlignment="1">
      <alignment wrapText="1"/>
    </xf>
    <xf numFmtId="0" fontId="4" fillId="0" borderId="0" xfId="0" applyFont="1" applyAlignment="1">
      <alignment horizontal="center"/>
    </xf>
    <xf numFmtId="10" fontId="0" fillId="7" borderId="0" xfId="0" applyNumberFormat="1" applyFill="1"/>
    <xf numFmtId="10" fontId="0" fillId="5" borderId="0" xfId="0" applyNumberFormat="1" applyFill="1"/>
    <xf numFmtId="10" fontId="3" fillId="6" borderId="0" xfId="0" applyNumberFormat="1" applyFont="1" applyFill="1"/>
    <xf numFmtId="0" fontId="3" fillId="0" borderId="0" xfId="0" applyFont="1"/>
    <xf numFmtId="0" fontId="0" fillId="0" borderId="0" xfId="0" applyFont="1"/>
    <xf numFmtId="10" fontId="0" fillId="0" borderId="0" xfId="0" applyNumberFormat="1" applyFont="1"/>
    <xf numFmtId="0" fontId="5" fillId="0" borderId="0" xfId="0" applyFont="1"/>
    <xf numFmtId="10" fontId="5" fillId="0" borderId="0" xfId="0" applyNumberFormat="1" applyFont="1"/>
    <xf numFmtId="2" fontId="1" fillId="8" borderId="0" xfId="0" applyNumberFormat="1" applyFont="1" applyFill="1"/>
    <xf numFmtId="0" fontId="0" fillId="0" borderId="4" xfId="0" applyBorder="1"/>
    <xf numFmtId="0" fontId="1" fillId="2" borderId="4" xfId="0" applyFont="1" applyFill="1" applyBorder="1"/>
    <xf numFmtId="0" fontId="0" fillId="3" borderId="4" xfId="0" applyFill="1" applyBorder="1"/>
    <xf numFmtId="0" fontId="3" fillId="2" borderId="4" xfId="0" applyFont="1" applyFill="1" applyBorder="1"/>
    <xf numFmtId="0" fontId="0" fillId="0" borderId="0" xfId="0" applyFill="1" applyBorder="1"/>
    <xf numFmtId="0" fontId="0" fillId="0" borderId="0" xfId="0" applyBorder="1"/>
    <xf numFmtId="0" fontId="1" fillId="2" borderId="0" xfId="0" applyFont="1" applyFill="1" applyBorder="1"/>
    <xf numFmtId="0" fontId="0" fillId="3" borderId="0" xfId="0" applyFill="1" applyBorder="1"/>
    <xf numFmtId="0" fontId="3" fillId="2" borderId="0" xfId="0" applyFont="1" applyFill="1" applyBorder="1"/>
    <xf numFmtId="2" fontId="2" fillId="0" borderId="1" xfId="0" applyNumberFormat="1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 vertical="center"/>
    </xf>
    <xf numFmtId="2" fontId="2" fillId="0" borderId="3" xfId="0" applyNumberFormat="1" applyFont="1" applyBorder="1" applyAlignment="1">
      <alignment horizontal="center" vertical="center"/>
    </xf>
    <xf numFmtId="0" fontId="3" fillId="8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EDAD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06BD55F-6909-4087-895F-2F452A1F5A0C}" type="CATEGORYNAME">
                      <a:rPr lang="en-US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chemeClr val="accent4"/>
                        </a:solidFill>
                      </a:rPr>
                      <a:t>
</a:t>
                    </a:r>
                    <a:fld id="{BCC0522E-5D0C-4968-9EEA-745F2DC95037}" type="PERCENTAGE">
                      <a:rPr lang="en-US" baseline="0">
                        <a:solidFill>
                          <a:schemeClr val="accent4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chemeClr val="accent4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FD606A9-A3B1-4238-8864-267FE0B7ADDA}" type="CATEGORYNAME">
                      <a:rPr lang="en-US">
                        <a:solidFill>
                          <a:srgbClr val="92D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92D050"/>
                        </a:solidFill>
                      </a:rPr>
                      <a:t>
</a:t>
                    </a:r>
                    <a:fld id="{67042B2A-87CF-4534-942E-E8984DE97A5D}" type="PERCENTAGE">
                      <a:rPr lang="en-US" baseline="0">
                        <a:solidFill>
                          <a:srgbClr val="92D05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92D05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0F323FC4-9C70-4C6A-8EF7-4208223B22E6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DE740813-B39C-4D09-8037-1B695B7DDEA6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3"/>
              <c:layout>
                <c:manualLayout>
                  <c:x val="-5.0925337632079971E-17"/>
                  <c:y val="1.388888888888888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1C746EE-7C03-4036-B100-612B70FE1806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A3C23A51-E66D-4EEE-BE3A-0C208EF55C2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datos!$B$11:$B$14</c:f>
              <c:strCache>
                <c:ptCount val="4"/>
                <c:pt idx="0">
                  <c:v>15 A 26</c:v>
                </c:pt>
                <c:pt idx="1">
                  <c:v>27 A 45</c:v>
                </c:pt>
                <c:pt idx="2">
                  <c:v>46 A 65</c:v>
                </c:pt>
                <c:pt idx="3">
                  <c:v>MAYOR 65</c:v>
                </c:pt>
              </c:strCache>
            </c:strRef>
          </c:cat>
          <c:val>
            <c:numRef>
              <c:f>datos!$HL$11:$HL$14</c:f>
              <c:numCache>
                <c:formatCode>0.00%</c:formatCode>
                <c:ptCount val="4"/>
                <c:pt idx="0">
                  <c:v>0</c:v>
                </c:pt>
                <c:pt idx="1">
                  <c:v>0.20283018867924529</c:v>
                </c:pt>
                <c:pt idx="2">
                  <c:v>0.58018867924528306</c:v>
                </c:pt>
                <c:pt idx="3">
                  <c:v>0.21698113207547171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ORGANIZACIÓN DE LA ACTIVIDAD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E50FA51-08D6-4499-85C5-7A9EE144E806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211A397F-7B43-45EC-AF1D-DED454159F77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888888888888892E-2"/>
                  <c:y val="5.091490631863168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7F5FE2-CC57-4348-801F-91CB595A785F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A89AAD4A-2FC7-404A-99BC-84263F32BB36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6388888888888889"/>
                  <c:y val="-0.6782085617632507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17E8714-F56D-4BD9-ACFA-C7245C33D50A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F6D5746-1502-4469-9713-F7C4A77328A2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23600174978129"/>
                      <c:h val="0.15082689835375074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datos!$HQ$97:$HQ$99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datos!$HR$97:$HR$99</c:f>
              <c:numCache>
                <c:formatCode>0.00%</c:formatCode>
                <c:ptCount val="3"/>
                <c:pt idx="0">
                  <c:v>9.5238095238095247E-3</c:v>
                </c:pt>
                <c:pt idx="1">
                  <c:v>3.3333333333333333E-2</c:v>
                </c:pt>
                <c:pt idx="2">
                  <c:v>0.95714285714285718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ORGANIZACIÓN DE LA ACTIVIDAD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5782407407407409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datos!$B$91:$B$101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datos!$HJ$91:$HJ$101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5</c:v>
                </c:pt>
                <c:pt idx="7">
                  <c:v>7</c:v>
                </c:pt>
                <c:pt idx="8">
                  <c:v>25</c:v>
                </c:pt>
                <c:pt idx="9">
                  <c:v>47</c:v>
                </c:pt>
                <c:pt idx="10">
                  <c:v>122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988000"/>
        <c:axId val="160987608"/>
        <c:axId val="408544088"/>
      </c:line3DChart>
      <c:catAx>
        <c:axId val="160988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0987608"/>
        <c:crosses val="autoZero"/>
        <c:auto val="1"/>
        <c:lblAlgn val="ctr"/>
        <c:lblOffset val="100"/>
        <c:noMultiLvlLbl val="0"/>
      </c:catAx>
      <c:valAx>
        <c:axId val="160987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0988000"/>
        <c:crosses val="autoZero"/>
        <c:crossBetween val="between"/>
      </c:valAx>
      <c:serAx>
        <c:axId val="408544088"/>
        <c:scaling>
          <c:orientation val="minMax"/>
        </c:scaling>
        <c:delete val="1"/>
        <c:axPos val="b"/>
        <c:majorTickMark val="out"/>
        <c:minorTickMark val="none"/>
        <c:tickLblPos val="nextTo"/>
        <c:crossAx val="16098760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LUGARES ELEGIDOS ACTIVIDAD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735F94A-BEFC-4710-8F2B-5AFB34B548DD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7E596BFE-4386-49F5-9F9D-7C643E216552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8888888888888892E-2"/>
                  <c:y val="4.1625468635214498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297F86-6F48-438D-A3B6-006C01766977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0B4533C5-A631-408C-A151-9F0629CCC22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19722233158355207"/>
                  <c:y val="-0.671391052444789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0D680FA-742F-4989-B4D4-E9993052528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955962D3-BD16-4B1A-84FF-C7FE26100E22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71248906386701"/>
                      <c:h val="0.15543524801335318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datos!$HQ$111:$HQ$113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datos!$HR$111:$HR$113</c:f>
              <c:numCache>
                <c:formatCode>0.00%</c:formatCode>
                <c:ptCount val="3"/>
                <c:pt idx="0">
                  <c:v>1.4150943396226415E-2</c:v>
                </c:pt>
                <c:pt idx="1">
                  <c:v>2.358490566037736E-2</c:v>
                </c:pt>
                <c:pt idx="2">
                  <c:v>0.96226415094339623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LUGARES ELEGIDOS ACTIVIDAD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670833333333333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datos!$B$105:$B$115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datos!$HJ$105:$HJ$115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2</c:v>
                </c:pt>
                <c:pt idx="5">
                  <c:v>2</c:v>
                </c:pt>
                <c:pt idx="6">
                  <c:v>3</c:v>
                </c:pt>
                <c:pt idx="7">
                  <c:v>7</c:v>
                </c:pt>
                <c:pt idx="8">
                  <c:v>26</c:v>
                </c:pt>
                <c:pt idx="9">
                  <c:v>41</c:v>
                </c:pt>
                <c:pt idx="10">
                  <c:v>130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508904"/>
        <c:axId val="408509296"/>
        <c:axId val="408545360"/>
      </c:line3DChart>
      <c:catAx>
        <c:axId val="40850890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8509296"/>
        <c:crosses val="autoZero"/>
        <c:auto val="1"/>
        <c:lblAlgn val="ctr"/>
        <c:lblOffset val="100"/>
        <c:noMultiLvlLbl val="0"/>
      </c:catAx>
      <c:valAx>
        <c:axId val="408509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8508904"/>
        <c:crosses val="autoZero"/>
        <c:crossBetween val="between"/>
      </c:valAx>
      <c:serAx>
        <c:axId val="408545360"/>
        <c:scaling>
          <c:orientation val="minMax"/>
        </c:scaling>
        <c:delete val="1"/>
        <c:axPos val="b"/>
        <c:majorTickMark val="out"/>
        <c:minorTickMark val="none"/>
        <c:tickLblPos val="nextTo"/>
        <c:crossAx val="40850929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CUMPLIMIENTO CALENDARIO ANUAL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A56A8E4-C2B1-414A-9F8C-ED7D92AA058D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5B86CFE-DB52-4CDF-B679-7C9D8E2D9FCF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6111111111111112"/>
                  <c:y val="2.777598259094751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16086D4-7BEC-4ABC-B0AC-A2DBA783623C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43BDCE5D-9A2C-41F8-99E9-F2FCF49011B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0972233158355206"/>
                  <c:y val="-0.6737591759909888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C26DEC1-CEB2-4B5C-94D8-6821085BD0B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0085452-4528-4F2B-B9AE-AAC08C39C23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013779527559"/>
                      <c:h val="0.14161031183631051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datos!$HQ$125:$HQ$127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datos!$HR$125:$HR$127</c:f>
              <c:numCache>
                <c:formatCode>0.00%</c:formatCode>
                <c:ptCount val="3"/>
                <c:pt idx="0">
                  <c:v>4.7393364928909956E-3</c:v>
                </c:pt>
                <c:pt idx="1">
                  <c:v>4.7393364928909956E-3</c:v>
                </c:pt>
                <c:pt idx="2">
                  <c:v>0.99052132701421791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CUMPLIMIENTO CALENDARIO ANUAL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2803149606299207E-2"/>
          <c:y val="0.15782407407407409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datos!$B$119:$B$129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datos!$HJ$119:$HJ$129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4</c:v>
                </c:pt>
                <c:pt idx="8">
                  <c:v>20</c:v>
                </c:pt>
                <c:pt idx="9">
                  <c:v>34</c:v>
                </c:pt>
                <c:pt idx="10">
                  <c:v>151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8510472"/>
        <c:axId val="408510864"/>
        <c:axId val="408546632"/>
      </c:line3DChart>
      <c:catAx>
        <c:axId val="408510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8510864"/>
        <c:crosses val="autoZero"/>
        <c:auto val="1"/>
        <c:lblAlgn val="ctr"/>
        <c:lblOffset val="100"/>
        <c:noMultiLvlLbl val="0"/>
      </c:catAx>
      <c:valAx>
        <c:axId val="408510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8510472"/>
        <c:crosses val="autoZero"/>
        <c:crossBetween val="between"/>
      </c:valAx>
      <c:serAx>
        <c:axId val="408546632"/>
        <c:scaling>
          <c:orientation val="minMax"/>
        </c:scaling>
        <c:delete val="1"/>
        <c:axPos val="b"/>
        <c:majorTickMark val="out"/>
        <c:minorTickMark val="none"/>
        <c:tickLblPos val="nextTo"/>
        <c:crossAx val="40851086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ADQUISICIÓN TÉCNICA BÁSICA ACTIVIDAD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8462076-EF9F-4535-9847-C68458CDC9CE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7E14E4E1-DBC0-41F9-BF7B-C63B76B7234B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6944444444444445"/>
                  <c:y val="4.637060556359637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AE566B9-FF31-468F-BDDA-0FC9D4084847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51529D6C-63C0-487E-80BD-C459CD1254B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4444433508311467"/>
                  <c:y val="-0.6827883630957162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7F7B88B-62F6-4E8F-8C2E-E1D71249D2F0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202232A9-C613-4B3B-8A91-53826409E089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268044619422569"/>
                      <c:h val="0.13239377335897529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datos!$HQ$139:$HQ$141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datos!$HR$139:$HR$141</c:f>
              <c:numCache>
                <c:formatCode>0.00%</c:formatCode>
                <c:ptCount val="3"/>
                <c:pt idx="0">
                  <c:v>9.5238095238095247E-3</c:v>
                </c:pt>
                <c:pt idx="1">
                  <c:v>1.4285714285714285E-2</c:v>
                </c:pt>
                <c:pt idx="2">
                  <c:v>0.97619047619047628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ADQUISICIÓN TÉCNICA BÁSICA ACTIVIDAD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datos!$B$133:$B$143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datos!$HJ$133:$HJ$143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3</c:v>
                </c:pt>
                <c:pt idx="6">
                  <c:v>0</c:v>
                </c:pt>
                <c:pt idx="7">
                  <c:v>6</c:v>
                </c:pt>
                <c:pt idx="8">
                  <c:v>28</c:v>
                </c:pt>
                <c:pt idx="9">
                  <c:v>47</c:v>
                </c:pt>
                <c:pt idx="10">
                  <c:v>124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135864"/>
        <c:axId val="162136256"/>
        <c:axId val="162119904"/>
      </c:line3DChart>
      <c:catAx>
        <c:axId val="162135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136256"/>
        <c:crosses val="autoZero"/>
        <c:auto val="1"/>
        <c:lblAlgn val="ctr"/>
        <c:lblOffset val="100"/>
        <c:noMultiLvlLbl val="0"/>
      </c:catAx>
      <c:valAx>
        <c:axId val="162136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135864"/>
        <c:crosses val="autoZero"/>
        <c:crossBetween val="between"/>
      </c:valAx>
      <c:serAx>
        <c:axId val="162119904"/>
        <c:scaling>
          <c:orientation val="minMax"/>
        </c:scaling>
        <c:delete val="1"/>
        <c:axPos val="b"/>
        <c:majorTickMark val="out"/>
        <c:minorTickMark val="none"/>
        <c:tickLblPos val="nextTo"/>
        <c:crossAx val="16213625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ADQUISICIÓN CONOCIMIENTOS Y PAUTAS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FC0D9D6-63E0-47B5-B0ED-D155E2E6C211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9BF9FEEB-A4F0-4F5E-BD45-A69C9FE497B2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4166666666666666"/>
                  <c:y val="5.1007647495896931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BEB665E-C3C9-4E80-876D-0444C35AF790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A048AEEC-1DCD-4510-8E32-56734A836465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2916677602799654"/>
                  <c:y val="-0.64816845302969728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BA00989-1A07-49DF-96E7-A3D1DB7F25FD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DCFBA58A-A27B-489D-9C19-FDD201EFA010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013779527559"/>
                      <c:h val="0.18308507065051458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datos!$HQ$153:$HQ$155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datos!$HR$153:$HR$155</c:f>
              <c:numCache>
                <c:formatCode>0.00%</c:formatCode>
                <c:ptCount val="3"/>
                <c:pt idx="0">
                  <c:v>9.4786729857819912E-3</c:v>
                </c:pt>
                <c:pt idx="1">
                  <c:v>1.8957345971563982E-2</c:v>
                </c:pt>
                <c:pt idx="2">
                  <c:v>0.97156398104265407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ADQUISICIÓN CONOCIMIENTOS Y PAUTAS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669203849518809"/>
          <c:y val="0.17171296296296298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datos!$B$147:$B$157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datos!$HJ$147:$HJ$157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8</c:v>
                </c:pt>
                <c:pt idx="8">
                  <c:v>23</c:v>
                </c:pt>
                <c:pt idx="9">
                  <c:v>49</c:v>
                </c:pt>
                <c:pt idx="10">
                  <c:v>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137432"/>
        <c:axId val="162137824"/>
        <c:axId val="162121176"/>
      </c:line3DChart>
      <c:catAx>
        <c:axId val="1621374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137824"/>
        <c:crosses val="autoZero"/>
        <c:auto val="1"/>
        <c:lblAlgn val="ctr"/>
        <c:lblOffset val="100"/>
        <c:noMultiLvlLbl val="0"/>
      </c:catAx>
      <c:valAx>
        <c:axId val="16213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137432"/>
        <c:crosses val="autoZero"/>
        <c:crossBetween val="between"/>
      </c:valAx>
      <c:serAx>
        <c:axId val="162121176"/>
        <c:scaling>
          <c:orientation val="minMax"/>
        </c:scaling>
        <c:delete val="1"/>
        <c:axPos val="b"/>
        <c:majorTickMark val="out"/>
        <c:minorTickMark val="none"/>
        <c:tickLblPos val="nextTo"/>
        <c:crossAx val="16213782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ORIGEN INFORMACIÓN PROGRAMA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4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8.5997733477477828E-2"/>
                  <c:y val="-9.0481007582385531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323251802356705"/>
                      <c:h val="0.12784740449110527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3.1404877421925298E-2"/>
                  <c:y val="-4.6296296296296294E-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4.6550819307356585E-2"/>
                  <c:y val="-2.89074803149608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1051281399687036"/>
                      <c:h val="0.13247703412073492"/>
                    </c:manualLayout>
                  </c15:layout>
                </c:ext>
              </c:extLst>
            </c:dLbl>
            <c:dLbl>
              <c:idx val="3"/>
              <c:layout>
                <c:manualLayout>
                  <c:x val="-8.2135567887653624E-3"/>
                  <c:y val="-5.5555555555555552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datos!$B$38:$B$42</c:f>
              <c:strCache>
                <c:ptCount val="5"/>
                <c:pt idx="0">
                  <c:v>CENTRO DEPORTIVO</c:v>
                </c:pt>
                <c:pt idx="1">
                  <c:v>FOLLETO</c:v>
                </c:pt>
                <c:pt idx="2">
                  <c:v>FAMILIARES/AMIGOS</c:v>
                </c:pt>
                <c:pt idx="3">
                  <c:v>FEDERACION</c:v>
                </c:pt>
                <c:pt idx="4">
                  <c:v>OTROS</c:v>
                </c:pt>
              </c:strCache>
            </c:strRef>
          </c:cat>
          <c:val>
            <c:numRef>
              <c:f>datos!$HL$38:$HL$42</c:f>
              <c:numCache>
                <c:formatCode>0.00%</c:formatCode>
                <c:ptCount val="5"/>
                <c:pt idx="0">
                  <c:v>0.330188679245283</c:v>
                </c:pt>
                <c:pt idx="1">
                  <c:v>3.3018867924528301E-2</c:v>
                </c:pt>
                <c:pt idx="2">
                  <c:v>0.3632075471698113</c:v>
                </c:pt>
                <c:pt idx="3">
                  <c:v>0.1650943396226415</c:v>
                </c:pt>
                <c:pt idx="4">
                  <c:v>0.10849056603773585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PUNTUALIDAD PROFESORADO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A69DCA3-B806-4189-B6E4-0C953F95B429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40623E3-136F-4DD3-9562-EEA20999C627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2777777777777777"/>
                  <c:y val="3.709648445087711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64BB439-5E17-419A-A7E4-20D773BEDB83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1D98E62-38EE-41C6-B7DE-EEF570CCD148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7276859142607174"/>
                  <c:y val="-0.6493056823343328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1431368-68A8-4649-A3B7-C401B160595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30A5F66-B274-4201-9632-4E2119C370F3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4711286089239"/>
                      <c:h val="0.18308507065051458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datos!$HQ$168:$HQ$170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datos!$HR$168:$HR$170</c:f>
              <c:numCache>
                <c:formatCode>0.00%</c:formatCode>
                <c:ptCount val="3"/>
                <c:pt idx="0">
                  <c:v>9.433962264150943E-3</c:v>
                </c:pt>
                <c:pt idx="1">
                  <c:v>4.7169811320754715E-3</c:v>
                </c:pt>
                <c:pt idx="2">
                  <c:v>0.98584905660377364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PUNTUALIDAD PROFESORADO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91426071741032"/>
          <c:y val="0.15782407407407409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datos!$B$162:$B$172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datos!$HJ$162:$HJ$172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1</c:v>
                </c:pt>
                <c:pt idx="8">
                  <c:v>7</c:v>
                </c:pt>
                <c:pt idx="9">
                  <c:v>27</c:v>
                </c:pt>
                <c:pt idx="10">
                  <c:v>174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139000"/>
        <c:axId val="162139392"/>
        <c:axId val="162122448"/>
      </c:line3DChart>
      <c:catAx>
        <c:axId val="1621390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139392"/>
        <c:crosses val="autoZero"/>
        <c:auto val="1"/>
        <c:lblAlgn val="ctr"/>
        <c:lblOffset val="100"/>
        <c:noMultiLvlLbl val="0"/>
      </c:catAx>
      <c:valAx>
        <c:axId val="1621393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139000"/>
        <c:crosses val="autoZero"/>
        <c:crossBetween val="between"/>
      </c:valAx>
      <c:serAx>
        <c:axId val="162122448"/>
        <c:scaling>
          <c:orientation val="minMax"/>
        </c:scaling>
        <c:delete val="1"/>
        <c:axPos val="b"/>
        <c:majorTickMark val="out"/>
        <c:minorTickMark val="none"/>
        <c:tickLblPos val="nextTo"/>
        <c:crossAx val="16213939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CALIDAD DE CLASES RECIBIDAS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03435A5-1EA0-46B3-BD24-2BA5C716F718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5F54A433-FEE1-4FA2-A42C-E755B22FA9F5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16111111111111112"/>
                  <c:y val="4.63552704027013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88F1B49-37B0-4AC3-A397-4A860BE2ECB0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001DA760-DAC5-47CC-8D64-E22773DEDB4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6944444444444443"/>
                  <c:y val="-0.662172247448156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F63F3D7-7B87-4289-8C50-A8008C2A29F2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8D9A7BFB-54C5-4EC9-8273-33B57A9AC736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823600174978129"/>
                      <c:h val="0.18308507065051458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datos!$HQ$182:$HQ$184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datos!$HR$182:$HR$184</c:f>
              <c:numCache>
                <c:formatCode>0.00%</c:formatCode>
                <c:ptCount val="3"/>
                <c:pt idx="0">
                  <c:v>4.7169811320754715E-3</c:v>
                </c:pt>
                <c:pt idx="1">
                  <c:v>9.433962264150943E-3</c:v>
                </c:pt>
                <c:pt idx="2">
                  <c:v>0.98584905660377364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CALIDAD DE CLASES RECIBIDAS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669203849518809"/>
          <c:y val="0.1670833333333333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datos!$B$176:$B$186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datos!$HJ$176:$HJ$186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10</c:v>
                </c:pt>
                <c:pt idx="9">
                  <c:v>37</c:v>
                </c:pt>
                <c:pt idx="10">
                  <c:v>160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39856"/>
        <c:axId val="162340248"/>
        <c:axId val="162289888"/>
      </c:line3DChart>
      <c:catAx>
        <c:axId val="162339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340248"/>
        <c:crosses val="autoZero"/>
        <c:auto val="1"/>
        <c:lblAlgn val="ctr"/>
        <c:lblOffset val="100"/>
        <c:noMultiLvlLbl val="0"/>
      </c:catAx>
      <c:valAx>
        <c:axId val="162340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339856"/>
        <c:crosses val="autoZero"/>
        <c:crossBetween val="between"/>
      </c:valAx>
      <c:serAx>
        <c:axId val="162289888"/>
        <c:scaling>
          <c:orientation val="minMax"/>
        </c:scaling>
        <c:delete val="1"/>
        <c:axPos val="b"/>
        <c:majorTickMark val="out"/>
        <c:minorTickMark val="none"/>
        <c:tickLblPos val="nextTo"/>
        <c:crossAx val="16234024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SATISFACCIÓN GLOBAL PROFESORADO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7B0AB8F-7109-44D9-BF34-AF54AFC79F73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2141EB8-B340-4392-A488-3B6ADD48350C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20555555555555566"/>
                  <c:y val="4.6370605563596373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0B3BE72-852A-4941-82F3-912CF7B495EC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C665A8B-A088-4212-B467-3C9AF0C96665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8749999999999998"/>
                  <c:y val="-0.68753112672538819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B6B4BA44-C13D-42BB-A955-3224D0EBECC4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97B0EFC3-3734-4D70-B3F7-85929D64E7A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4434711286089239"/>
                      <c:h val="0.14161036322072645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datos!$HQ$196:$HQ$198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datos!$HR$196:$HR$198</c:f>
              <c:numCache>
                <c:formatCode>0.00%</c:formatCode>
                <c:ptCount val="3"/>
                <c:pt idx="0">
                  <c:v>4.7169811320754715E-3</c:v>
                </c:pt>
                <c:pt idx="1">
                  <c:v>4.7169811320754715E-3</c:v>
                </c:pt>
                <c:pt idx="2">
                  <c:v>0.99056603773584906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PROFESORADO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670833333333333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datos!$B$190:$B$200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datos!$HJ$190:$HJ$200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3</c:v>
                </c:pt>
                <c:pt idx="8">
                  <c:v>10</c:v>
                </c:pt>
                <c:pt idx="9">
                  <c:v>28</c:v>
                </c:pt>
                <c:pt idx="10">
                  <c:v>169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2341424"/>
        <c:axId val="162341816"/>
        <c:axId val="409114080"/>
      </c:line3DChart>
      <c:catAx>
        <c:axId val="1623414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341816"/>
        <c:crosses val="autoZero"/>
        <c:auto val="1"/>
        <c:lblAlgn val="ctr"/>
        <c:lblOffset val="100"/>
        <c:noMultiLvlLbl val="0"/>
      </c:catAx>
      <c:valAx>
        <c:axId val="162341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2341424"/>
        <c:crosses val="autoZero"/>
        <c:crossBetween val="between"/>
      </c:valAx>
      <c:serAx>
        <c:axId val="409114080"/>
        <c:scaling>
          <c:orientation val="minMax"/>
        </c:scaling>
        <c:delete val="1"/>
        <c:axPos val="b"/>
        <c:majorTickMark val="out"/>
        <c:minorTickMark val="none"/>
        <c:tickLblPos val="nextTo"/>
        <c:crossAx val="162341816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CLASES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5.5555555555555552E-2"/>
                  <c:y val="4.6187461449835113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851D773-FD8D-4357-8466-E744B0810462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1A384296-9413-4159-8F6C-5ECD67308A0D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20555555555555555"/>
                  <c:y val="4.61874614498353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C3BB32-345F-4D23-9F67-BBD507A28B7F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EF4EF52E-CD1B-49F4-AF56-F1A339F8D894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819444444444445"/>
                  <c:y val="-0.66760702398547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F288E383-894B-4181-9021-58087FE27BB7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3210B73-53F5-4441-8217-CE6C68D4EACD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2768044619422573"/>
                      <c:h val="0.15078061521868996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datos!$HQ$210:$HQ$212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datos!$HR$210:$HR$212</c:f>
              <c:numCache>
                <c:formatCode>0.00%</c:formatCode>
                <c:ptCount val="3"/>
                <c:pt idx="0">
                  <c:v>4.7169811320754715E-3</c:v>
                </c:pt>
                <c:pt idx="1">
                  <c:v>9.433962264150943E-3</c:v>
                </c:pt>
                <c:pt idx="2">
                  <c:v>0.98584905660377364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RELACIÓN</a:t>
            </a:r>
            <a:r>
              <a:rPr lang="es-ES" baseline="0">
                <a:solidFill>
                  <a:srgbClr val="002060"/>
                </a:solidFill>
              </a:rPr>
              <a:t> CALIDAD PRECIO</a:t>
            </a:r>
            <a:endParaRPr lang="es-ES">
              <a:solidFill>
                <a:srgbClr val="00206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1A0AA81C-EEED-4C13-8975-AE4A99A44C9D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E3EF8A44-7D93-475F-8605-0EE64192FEDD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26666666666666655"/>
                  <c:y val="2.769535401350019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4D03A8F-3667-4908-8ABC-C5EC21DA311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7A6FC0CA-9401-4AD8-AC17-276E785AFCA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30416655730533682"/>
                  <c:y val="-0.6813316958424985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DA55EA2F-9B1C-4FA2-AB34-A25F4D7DA730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4608304F-C6DF-40CB-B3D1-AFC01A13EDB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1013779527559"/>
                      <c:h val="0.15082695308247759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datos!$HQ$233:$HQ$235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datos!$HR$233:$HR$235</c:f>
              <c:numCache>
                <c:formatCode>0.00%</c:formatCode>
                <c:ptCount val="3"/>
                <c:pt idx="0">
                  <c:v>9.4786729857819912E-3</c:v>
                </c:pt>
                <c:pt idx="1">
                  <c:v>0</c:v>
                </c:pt>
                <c:pt idx="2">
                  <c:v>0.99052132701421791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RELACIÓN CALIDAD PRECIO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0025371828521425E-2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datos!$B$227:$B$237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datos!$HJ$227:$HJ$237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9</c:v>
                </c:pt>
                <c:pt idx="9">
                  <c:v>15</c:v>
                </c:pt>
                <c:pt idx="10">
                  <c:v>185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163624"/>
        <c:axId val="409164016"/>
        <c:axId val="409115776"/>
      </c:line3DChart>
      <c:catAx>
        <c:axId val="409163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164016"/>
        <c:crosses val="autoZero"/>
        <c:auto val="1"/>
        <c:lblAlgn val="ctr"/>
        <c:lblOffset val="100"/>
        <c:noMultiLvlLbl val="0"/>
      </c:catAx>
      <c:valAx>
        <c:axId val="409164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163624"/>
        <c:crosses val="autoZero"/>
        <c:crossBetween val="between"/>
      </c:valAx>
      <c:serAx>
        <c:axId val="409115776"/>
        <c:scaling>
          <c:orientation val="minMax"/>
        </c:scaling>
        <c:delete val="1"/>
        <c:axPos val="b"/>
        <c:majorTickMark val="out"/>
        <c:minorTickMark val="none"/>
        <c:tickLblPos val="nextTo"/>
        <c:crossAx val="409164016"/>
        <c:crosses val="autoZero"/>
      </c:serAx>
      <c:spPr>
        <a:noFill/>
        <a:ln w="0"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SATISFACCIÓN GLOBAL MARCHA NÓRDICA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1.3888888888888888E-2"/>
                  <c:y val="2.2108064930462731E-1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7810029-E93A-424A-92D8-00809D120C85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A54A7E27-2B43-4677-AE37-5CD9E764C6CF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0.20277777777777778"/>
                  <c:y val="3.69499691598682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C8FDE08-DE7B-47A8-8301-22CDB0A30AA3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29EBFF9A-33DF-43B8-8333-BD012B42DBD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-0.2972221128608924"/>
                  <c:y val="-0.68380682148800731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EE2DAB32-F020-48E2-997E-8C9B28A5EE9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D9798DA4-B682-4B69-B9BA-C7F80A9FCFF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6013779527559"/>
                      <c:h val="0.13693579637868955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datos!$HQ$247:$HQ$249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datos!$HR$247:$HR$249</c:f>
              <c:numCache>
                <c:formatCode>0.00%</c:formatCode>
                <c:ptCount val="3"/>
                <c:pt idx="0">
                  <c:v>9.5693779904306216E-3</c:v>
                </c:pt>
                <c:pt idx="1">
                  <c:v>4.7846889952153108E-3</c:v>
                </c:pt>
                <c:pt idx="2">
                  <c:v>0.9856459330143541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ATENCIÓN RECIBIDA EN INSCRIPCIÓN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CE0980B-F466-4DA2-9179-CD56279E5D0B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28E99F0E-8761-4996-BBFE-F3E118A2805B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F05DF69-2EC6-4CEF-879B-9FC2A5C087F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3F7F36B6-79F4-4D48-A41B-1E21ACDDFAD2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4.1666666666666664E-2"/>
                  <c:y val="-0.54479134511768734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54B8CAD-6A74-4D65-B30B-EC85BE6F8A55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C3710EA5-C515-445B-819A-977A6D5EAC65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5823600174978129"/>
                      <c:h val="0.18747140108239915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datos!$HQ$54:$HQ$56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datos!$HR$54:$HR$56</c:f>
              <c:numCache>
                <c:formatCode>0.00%</c:formatCode>
                <c:ptCount val="3"/>
                <c:pt idx="0">
                  <c:v>7.0754716981132074E-2</c:v>
                </c:pt>
                <c:pt idx="1">
                  <c:v>0.17452830188679244</c:v>
                </c:pt>
                <c:pt idx="2">
                  <c:v>0.75471698113207542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MARCHA NÓRDICA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datos!$B$241:$B$251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datos!$HJ$241:$HJ$251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6</c:v>
                </c:pt>
                <c:pt idx="9">
                  <c:v>23</c:v>
                </c:pt>
                <c:pt idx="10">
                  <c:v>177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09165192"/>
        <c:axId val="409165584"/>
        <c:axId val="409117048"/>
      </c:line3DChart>
      <c:catAx>
        <c:axId val="409165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165584"/>
        <c:crosses val="autoZero"/>
        <c:auto val="1"/>
        <c:lblAlgn val="ctr"/>
        <c:lblOffset val="100"/>
        <c:noMultiLvlLbl val="0"/>
      </c:catAx>
      <c:valAx>
        <c:axId val="40916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9165192"/>
        <c:crosses val="autoZero"/>
        <c:crossBetween val="between"/>
      </c:valAx>
      <c:serAx>
        <c:axId val="409117048"/>
        <c:scaling>
          <c:orientation val="minMax"/>
        </c:scaling>
        <c:delete val="1"/>
        <c:axPos val="b"/>
        <c:majorTickMark val="out"/>
        <c:minorTickMark val="none"/>
        <c:tickLblPos val="nextTo"/>
        <c:crossAx val="40916558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¿PRACTICABA Marcha NÓRDICA ANTES?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layout>
                <c:manualLayout>
                  <c:x val="-3.3333333333333333E-2"/>
                  <c:y val="-4.6296296296296294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05ABE95-D3C7-4BFA-935F-02C3F4AC050E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F7BFB76F-9EE0-4C06-B6A5-18E8B0497B98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datos!$B$44:$B$45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datos!$HL$44:$HL$45</c:f>
              <c:numCache>
                <c:formatCode>0.00%</c:formatCode>
                <c:ptCount val="2"/>
                <c:pt idx="0">
                  <c:v>0.27142857142857141</c:v>
                </c:pt>
                <c:pt idx="1">
                  <c:v>0.72857142857142854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AUSENCIAS DEL PROFESORADO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spPr>
            <a:solidFill>
              <a:srgbClr val="0070C0"/>
            </a:solidFill>
          </c:spPr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3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3263888888888889"/>
                  <c:y val="-0.6407373651912611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579155730533686"/>
                      <c:h val="0.18261033056066425"/>
                    </c:manualLayout>
                  </c15:layout>
                </c:ext>
              </c:extLst>
            </c:dLbl>
            <c:dLbl>
              <c:idx val="1"/>
              <c:layout>
                <c:manualLayout>
                  <c:x val="0.36111111111111099"/>
                  <c:y val="0.71910092784055213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B0F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7058333333333334"/>
                      <c:h val="0.18261033056066425"/>
                    </c:manualLayout>
                  </c15:layout>
                </c:ext>
              </c:extLst>
            </c:dLbl>
            <c:dLbl>
              <c:idx val="2"/>
              <c:layout>
                <c:manualLayout>
                  <c:x val="0.40833333333333321"/>
                  <c:y val="0.30423500793254138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92D05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34166666666666667"/>
                  <c:y val="0.1060212906431583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391666666666667"/>
                      <c:h val="0.18261033056066425"/>
                    </c:manualLayout>
                  </c15:layout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datos!$B$218:$B$221</c:f>
              <c:strCache>
                <c:ptCount val="4"/>
                <c:pt idx="0">
                  <c:v>NUNCA O CASI NUNCA</c:v>
                </c:pt>
                <c:pt idx="1">
                  <c:v>POCA FRECUENCIA</c:v>
                </c:pt>
                <c:pt idx="2">
                  <c:v>BASTANTE FRECUENCIA</c:v>
                </c:pt>
                <c:pt idx="3">
                  <c:v>EXCESIVA FRECUENCIA</c:v>
                </c:pt>
              </c:strCache>
            </c:strRef>
          </c:cat>
          <c:val>
            <c:numRef>
              <c:f>datos!$HL$218:$HL$221</c:f>
              <c:numCache>
                <c:formatCode>0.00%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SE RECUPERAN HORAS DE AUSENCIA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datos!$B$223:$B$224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datos!$HL$223:$HL$224</c:f>
              <c:numCache>
                <c:formatCode>0.00%</c:formatCode>
                <c:ptCount val="2"/>
                <c:pt idx="0">
                  <c:v>0.85185185185185186</c:v>
                </c:pt>
                <c:pt idx="1">
                  <c:v>0.14814814814814814</c:v>
                </c:pt>
              </c:numCache>
            </c:numRef>
          </c:val>
          <c:extLst/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RECOMENDARÍA EL PROGRAMA A FAMILIARES / AMIGOS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3.1944444444444442E-2"/>
          <c:y val="0.28402091098458243"/>
          <c:w val="0.93055555555555558"/>
          <c:h val="0.65810620059402425"/>
        </c:manualLayout>
      </c:layout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0.35833333333333339"/>
                  <c:y val="-0.63151812252663875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37777777777777777"/>
                  <c:y val="8.7582805313913395E-2"/>
                </c:manualLayout>
              </c:layout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datos!$B$255:$B$256</c:f>
              <c:strCache>
                <c:ptCount val="2"/>
                <c:pt idx="0">
                  <c:v>SI</c:v>
                </c:pt>
                <c:pt idx="1">
                  <c:v>NO</c:v>
                </c:pt>
              </c:strCache>
            </c:strRef>
          </c:cat>
          <c:val>
            <c:numRef>
              <c:f>datos!$HL$255:$HL$256</c:f>
              <c:numCache>
                <c:formatCode>0.00%</c:formatCode>
                <c:ptCount val="2"/>
                <c:pt idx="0">
                  <c:v>1</c:v>
                </c:pt>
                <c:pt idx="1">
                  <c:v>0</c:v>
                </c:pt>
              </c:numCache>
            </c:numRef>
          </c:val>
          <c:extLst/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SEXO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spPr>
            <a:solidFill>
              <a:srgbClr val="FF6699"/>
            </a:solidFill>
          </c:spPr>
          <c:dPt>
            <c:idx val="0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FF6699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dLbl>
              <c:idx val="1"/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9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datos!$B$8:$B$9</c:f>
              <c:strCache>
                <c:ptCount val="2"/>
                <c:pt idx="0">
                  <c:v>HOMBRE</c:v>
                </c:pt>
                <c:pt idx="1">
                  <c:v>MUJER</c:v>
                </c:pt>
              </c:strCache>
            </c:strRef>
          </c:cat>
          <c:val>
            <c:numRef>
              <c:f>datos!$HJ$8:$HJ$9</c:f>
              <c:numCache>
                <c:formatCode>General</c:formatCode>
                <c:ptCount val="2"/>
                <c:pt idx="0">
                  <c:v>54</c:v>
                </c:pt>
                <c:pt idx="1">
                  <c:v>158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6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INFORMACIÓN DEL PROGRAMA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6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1.6666666666666767E-2"/>
                  <c:y val="9.274121112719274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6A48C6C-96C1-49BD-A972-451D4D9025B2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60FB5C14-4C84-4654-82EA-D9A8664E04E3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/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58B68B1-1AF7-49F9-A9CF-5A390A0C6E02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1E90427C-B0DD-4548-9EDF-70D9386816A0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23600174978128"/>
                      <c:h val="0.13983814523184601"/>
                    </c:manualLayout>
                  </c15:layout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3.6111111111111108E-2"/>
                  <c:y val="-0.36988298541991327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67E24FD7-AD6C-4AD0-AF2B-5868652ACFA1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13B37A2-AA7A-4D47-8ACE-8D08D75C4195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6934711286089241"/>
                      <c:h val="0.18308507065051458"/>
                    </c:manualLayout>
                  </c15:layout>
                  <c15:dlblFieldTable/>
                  <c15:showDataLabelsRange val="0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datos!$HQ$68:$HQ$70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datos!$HR$68:$HR$70</c:f>
              <c:numCache>
                <c:formatCode>0.00%</c:formatCode>
                <c:ptCount val="3"/>
                <c:pt idx="0">
                  <c:v>0.14903846153846154</c:v>
                </c:pt>
                <c:pt idx="1">
                  <c:v>0.24519230769230771</c:v>
                </c:pt>
                <c:pt idx="2">
                  <c:v>0.60576923076923073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CLASES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835870516185477E-2"/>
          <c:y val="0.1670833333333333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datos!$B$204:$B$214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datos!$HJ$204:$HJ$214</c:f>
              <c:numCache>
                <c:formatCode>General</c:formatCode>
                <c:ptCount val="1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8">
                  <c:v>9</c:v>
                </c:pt>
                <c:pt idx="9">
                  <c:v>34</c:v>
                </c:pt>
                <c:pt idx="10">
                  <c:v>164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0989176"/>
        <c:axId val="161726264"/>
        <c:axId val="162393912"/>
      </c:line3DChart>
      <c:catAx>
        <c:axId val="16098917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726264"/>
        <c:crosses val="autoZero"/>
        <c:auto val="1"/>
        <c:lblAlgn val="ctr"/>
        <c:lblOffset val="100"/>
        <c:noMultiLvlLbl val="0"/>
      </c:catAx>
      <c:valAx>
        <c:axId val="1617262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0989176"/>
        <c:crosses val="autoZero"/>
        <c:crossBetween val="between"/>
      </c:valAx>
      <c:serAx>
        <c:axId val="162393912"/>
        <c:scaling>
          <c:orientation val="minMax"/>
        </c:scaling>
        <c:delete val="1"/>
        <c:axPos val="b"/>
        <c:majorTickMark val="out"/>
        <c:minorTickMark val="none"/>
        <c:tickLblPos val="nextTo"/>
        <c:crossAx val="161726264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002060"/>
                </a:solidFill>
              </a:rPr>
              <a:t>SATISFACCIÓN GLOBAL</a:t>
            </a:r>
            <a:r>
              <a:rPr lang="es-ES" baseline="0">
                <a:solidFill>
                  <a:srgbClr val="002060"/>
                </a:solidFill>
              </a:rPr>
              <a:t> INSCRIPCIÓN</a:t>
            </a:r>
            <a:endParaRPr lang="es-ES">
              <a:solidFill>
                <a:srgbClr val="00206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1"/>
          <c:order val="0"/>
          <c:dPt>
            <c:idx val="0"/>
            <c:bubble3D val="0"/>
            <c:spPr>
              <a:solidFill>
                <a:srgbClr val="FF660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1"/>
            <c:bubble3D val="0"/>
            <c:spPr>
              <a:solidFill>
                <a:srgbClr val="00B0F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Pt>
            <c:idx val="2"/>
            <c:bubble3D val="0"/>
            <c:spPr>
              <a:solidFill>
                <a:srgbClr val="0070C0"/>
              </a:solidFill>
              <a:ln>
                <a:noFill/>
              </a:ln>
              <a:effectLst>
                <a:outerShdw blurRad="88900" sx="102000" sy="102000" algn="ctr" rotWithShape="0">
                  <a:prstClr val="black">
                    <a:alpha val="10000"/>
                  </a:prstClr>
                </a:outerShdw>
              </a:effectLst>
              <a:scene3d>
                <a:camera prst="orthographicFront"/>
                <a:lightRig rig="threePt" dir="t"/>
              </a:scene3d>
              <a:sp3d>
                <a:bevelT w="127000" h="127000"/>
                <a:bevelB w="127000" h="127000"/>
              </a:sp3d>
            </c:spPr>
          </c:dPt>
          <c:dLbls>
            <c:dLbl>
              <c:idx val="0"/>
              <c:layout>
                <c:manualLayout>
                  <c:x val="-3.5472440944881993E-2"/>
                  <c:y val="1.406088204924464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FF66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8BAA055-DFC0-4518-8CC3-D498CEE74AEC}" type="CATEGORYNAME">
                      <a:rPr lang="en-US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FF6600"/>
                        </a:solidFill>
                      </a:rPr>
                      <a:t>
</a:t>
                    </a:r>
                    <a:fld id="{5FAB7FF9-DC8D-4434-8C8A-3574E6472501}" type="PERCENTAGE">
                      <a:rPr lang="en-US" baseline="0">
                        <a:solidFill>
                          <a:srgbClr val="FF6600"/>
                        </a:solidFill>
                      </a:rPr>
                      <a:pPr>
                        <a:defRPr>
                          <a:solidFill>
                            <a:srgbClr val="FF660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FF660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FF66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1"/>
              <c:layout>
                <c:manualLayout>
                  <c:x val="8.3333333333333332E-3"/>
                  <c:y val="0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EAC5928-354A-4378-8793-31F469ECBACB}" type="CATEGORYNAME">
                      <a:rPr lang="en-US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B0F0"/>
                        </a:solidFill>
                      </a:rPr>
                      <a:t>
</a:t>
                    </a:r>
                    <a:fld id="{7E4619A1-F014-4151-A7BC-DA0D2D519A0B}" type="PERCENTAGE">
                      <a:rPr lang="en-US" baseline="0">
                        <a:solidFill>
                          <a:srgbClr val="00B0F0"/>
                        </a:solidFill>
                      </a:rPr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B0F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</c:extLst>
            </c:dLbl>
            <c:dLbl>
              <c:idx val="2"/>
              <c:layout>
                <c:manualLayout>
                  <c:x val="2.6388888888888889E-2"/>
                  <c:y val="-0.52817653253025776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rgbClr val="0070C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AD51D5C9-D926-498C-9E30-4336142830EE}" type="CATEGORYNAME">
                      <a:rPr lang="en-US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0070C0"/>
                        </a:solidFill>
                      </a:rPr>
                      <a:t>
</a:t>
                    </a:r>
                    <a:fld id="{75F962BA-7032-4C95-9324-7AB6DD055504}" type="PERCENTAGE">
                      <a:rPr lang="en-US" baseline="0">
                        <a:solidFill>
                          <a:srgbClr val="0070C0"/>
                        </a:solidFill>
                      </a:rPr>
                      <a:pPr>
                        <a:defRPr>
                          <a:solidFill>
                            <a:srgbClr val="0070C0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0070C0"/>
                      </a:solidFill>
                    </a:endParaRP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rgbClr val="0070C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5545822397200352"/>
                      <c:h val="0.18308507065051458"/>
                    </c:manualLayout>
                  </c15:layout>
                  <c15:dlblFieldTable/>
                  <c15:showDataLabelsRange val="0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datos!$HQ$82:$HQ$84</c:f>
              <c:strCache>
                <c:ptCount val="3"/>
                <c:pt idx="0">
                  <c:v>INSATISFECHO</c:v>
                </c:pt>
                <c:pt idx="1">
                  <c:v>SATISFECHO</c:v>
                </c:pt>
                <c:pt idx="2">
                  <c:v>MUY SATISFECHO</c:v>
                </c:pt>
              </c:strCache>
            </c:strRef>
          </c:cat>
          <c:val>
            <c:numRef>
              <c:f>datos!$HR$82:$HR$84</c:f>
              <c:numCache>
                <c:formatCode>0.00%</c:formatCode>
                <c:ptCount val="3"/>
                <c:pt idx="0">
                  <c:v>0.10476190476190476</c:v>
                </c:pt>
                <c:pt idx="1">
                  <c:v>0.15714285714285714</c:v>
                </c:pt>
                <c:pt idx="2">
                  <c:v>0.73809523809523814</c:v>
                </c:pt>
              </c:numCache>
            </c:numRef>
          </c:val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ATENCIÓN RECIBIDA EN INSCRIPCIÓN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5778383264095863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datos!$B$48:$B$58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datos!$HJ$48:$HJ$58</c:f>
              <c:numCache>
                <c:formatCode>General</c:formatCode>
                <c:ptCount val="11"/>
                <c:pt idx="0">
                  <c:v>1</c:v>
                </c:pt>
                <c:pt idx="1">
                  <c:v>4</c:v>
                </c:pt>
                <c:pt idx="2">
                  <c:v>3</c:v>
                </c:pt>
                <c:pt idx="3">
                  <c:v>1</c:v>
                </c:pt>
                <c:pt idx="4">
                  <c:v>6</c:v>
                </c:pt>
                <c:pt idx="5">
                  <c:v>19</c:v>
                </c:pt>
                <c:pt idx="6">
                  <c:v>18</c:v>
                </c:pt>
                <c:pt idx="7">
                  <c:v>30</c:v>
                </c:pt>
                <c:pt idx="8">
                  <c:v>31</c:v>
                </c:pt>
                <c:pt idx="9">
                  <c:v>30</c:v>
                </c:pt>
                <c:pt idx="10">
                  <c:v>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727440"/>
        <c:axId val="161727832"/>
        <c:axId val="162395184"/>
      </c:line3DChart>
      <c:catAx>
        <c:axId val="16172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727832"/>
        <c:crosses val="autoZero"/>
        <c:auto val="1"/>
        <c:lblAlgn val="ctr"/>
        <c:lblOffset val="100"/>
        <c:noMultiLvlLbl val="0"/>
      </c:catAx>
      <c:valAx>
        <c:axId val="161727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727440"/>
        <c:crosses val="autoZero"/>
        <c:crossBetween val="between"/>
      </c:valAx>
      <c:serAx>
        <c:axId val="162395184"/>
        <c:scaling>
          <c:orientation val="minMax"/>
        </c:scaling>
        <c:delete val="1"/>
        <c:axPos val="b"/>
        <c:majorTickMark val="out"/>
        <c:minorTickMark val="none"/>
        <c:tickLblPos val="nextTo"/>
        <c:crossAx val="161727832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INFORMACIÓN DEL PROGRAMA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0391426071741032"/>
          <c:y val="0.16708333333333336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datos!$B$62:$B$72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datos!$HJ$62:$HJ$72</c:f>
              <c:numCache>
                <c:formatCode>General</c:formatCode>
                <c:ptCount val="11"/>
                <c:pt idx="0">
                  <c:v>5</c:v>
                </c:pt>
                <c:pt idx="1">
                  <c:v>3</c:v>
                </c:pt>
                <c:pt idx="2">
                  <c:v>7</c:v>
                </c:pt>
                <c:pt idx="3">
                  <c:v>6</c:v>
                </c:pt>
                <c:pt idx="4">
                  <c:v>10</c:v>
                </c:pt>
                <c:pt idx="5">
                  <c:v>25</c:v>
                </c:pt>
                <c:pt idx="6">
                  <c:v>26</c:v>
                </c:pt>
                <c:pt idx="7">
                  <c:v>38</c:v>
                </c:pt>
                <c:pt idx="8">
                  <c:v>19</c:v>
                </c:pt>
                <c:pt idx="9">
                  <c:v>24</c:v>
                </c:pt>
                <c:pt idx="10">
                  <c:v>45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728616"/>
        <c:axId val="161729008"/>
        <c:axId val="162396032"/>
      </c:line3DChart>
      <c:catAx>
        <c:axId val="161728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729008"/>
        <c:crosses val="autoZero"/>
        <c:auto val="1"/>
        <c:lblAlgn val="ctr"/>
        <c:lblOffset val="100"/>
        <c:noMultiLvlLbl val="0"/>
      </c:catAx>
      <c:valAx>
        <c:axId val="1617290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728616"/>
        <c:crosses val="autoZero"/>
        <c:crossBetween val="between"/>
      </c:valAx>
      <c:serAx>
        <c:axId val="162396032"/>
        <c:scaling>
          <c:orientation val="minMax"/>
        </c:scaling>
        <c:delete val="1"/>
        <c:axPos val="b"/>
        <c:majorTickMark val="out"/>
        <c:minorTickMark val="none"/>
        <c:tickLblPos val="nextTo"/>
        <c:crossAx val="161729008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rgbClr val="002060"/>
                </a:solidFill>
                <a:latin typeface="+mn-lt"/>
                <a:ea typeface="+mn-ea"/>
                <a:cs typeface="+mn-cs"/>
              </a:defRPr>
            </a:pPr>
            <a:r>
              <a:rPr lang="es-ES" sz="1600" b="1" i="0" cap="all" baseline="0">
                <a:solidFill>
                  <a:srgbClr val="002060"/>
                </a:solidFill>
                <a:effectLst/>
              </a:rPr>
              <a:t>SATISFACCIÓN GLOBAL INSCRIPCIÓN</a:t>
            </a:r>
            <a:endParaRPr lang="es-ES" sz="1600">
              <a:solidFill>
                <a:srgbClr val="002060"/>
              </a:solidFill>
              <a:effectLst/>
            </a:endParaRP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rgbClr val="00206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view3D>
      <c:rotX val="15"/>
      <c:rotY val="2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5580927384076989E-2"/>
          <c:y val="0.16245370370370371"/>
          <c:w val="0.83949518810148727"/>
          <c:h val="0.72088764946048411"/>
        </c:manualLayout>
      </c:layout>
      <c:line3DChart>
        <c:grouping val="standard"/>
        <c:varyColors val="0"/>
        <c:ser>
          <c:idx val="0"/>
          <c:order val="0"/>
          <c:spPr>
            <a:solidFill>
              <a:srgbClr val="0070C0"/>
            </a:solidFill>
            <a:ln w="12700">
              <a:solidFill>
                <a:srgbClr val="0070C0"/>
              </a:solidFill>
            </a:ln>
            <a:effectLst/>
            <a:sp3d contourW="12700">
              <a:contourClr>
                <a:srgbClr val="0070C0"/>
              </a:contourClr>
            </a:sp3d>
          </c:spPr>
          <c:cat>
            <c:numRef>
              <c:f>datos!$B$76:$B$86</c:f>
              <c:numCache>
                <c:formatCode>General</c:formatCode>
                <c:ptCount val="1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</c:numCache>
            </c:numRef>
          </c:cat>
          <c:val>
            <c:numRef>
              <c:f>datos!$HJ$76:$HJ$86</c:f>
              <c:numCache>
                <c:formatCode>General</c:formatCode>
                <c:ptCount val="11"/>
                <c:pt idx="0">
                  <c:v>4</c:v>
                </c:pt>
                <c:pt idx="1">
                  <c:v>3</c:v>
                </c:pt>
                <c:pt idx="2">
                  <c:v>5</c:v>
                </c:pt>
                <c:pt idx="3">
                  <c:v>1</c:v>
                </c:pt>
                <c:pt idx="4">
                  <c:v>9</c:v>
                </c:pt>
                <c:pt idx="5">
                  <c:v>16</c:v>
                </c:pt>
                <c:pt idx="6">
                  <c:v>17</c:v>
                </c:pt>
                <c:pt idx="7">
                  <c:v>32</c:v>
                </c:pt>
                <c:pt idx="8">
                  <c:v>32</c:v>
                </c:pt>
                <c:pt idx="9">
                  <c:v>32</c:v>
                </c:pt>
                <c:pt idx="10">
                  <c:v>59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61729792"/>
        <c:axId val="408508120"/>
        <c:axId val="162396880"/>
      </c:line3DChart>
      <c:catAx>
        <c:axId val="1617297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408508120"/>
        <c:crosses val="autoZero"/>
        <c:auto val="1"/>
        <c:lblAlgn val="ctr"/>
        <c:lblOffset val="100"/>
        <c:noMultiLvlLbl val="0"/>
      </c:catAx>
      <c:valAx>
        <c:axId val="40850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61729792"/>
        <c:crosses val="autoZero"/>
        <c:crossBetween val="between"/>
      </c:valAx>
      <c:serAx>
        <c:axId val="162396880"/>
        <c:scaling>
          <c:orientation val="minMax"/>
        </c:scaling>
        <c:delete val="1"/>
        <c:axPos val="b"/>
        <c:majorTickMark val="out"/>
        <c:minorTickMark val="none"/>
        <c:tickLblPos val="nextTo"/>
        <c:crossAx val="408508120"/>
        <c:crosses val="autoZero"/>
      </c:ser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30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" Type="http://schemas.openxmlformats.org/officeDocument/2006/relationships/chart" Target="../charts/chart3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221</xdr:col>
      <xdr:colOff>6123</xdr:colOff>
      <xdr:row>8</xdr:row>
      <xdr:rowOff>177573</xdr:rowOff>
    </xdr:from>
    <xdr:to>
      <xdr:col>227</xdr:col>
      <xdr:colOff>6123</xdr:colOff>
      <xdr:row>23</xdr:row>
      <xdr:rowOff>63273</xdr:rowOff>
    </xdr:to>
    <xdr:graphicFrame macro="">
      <xdr:nvGraphicFramePr>
        <xdr:cNvPr id="2" name="Gráfico 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221</xdr:col>
      <xdr:colOff>0</xdr:colOff>
      <xdr:row>25</xdr:row>
      <xdr:rowOff>176212</xdr:rowOff>
    </xdr:from>
    <xdr:to>
      <xdr:col>227</xdr:col>
      <xdr:colOff>0</xdr:colOff>
      <xdr:row>40</xdr:row>
      <xdr:rowOff>61912</xdr:rowOff>
    </xdr:to>
    <xdr:graphicFrame macro="">
      <xdr:nvGraphicFramePr>
        <xdr:cNvPr id="3" name="Gráfico 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226</xdr:col>
      <xdr:colOff>733425</xdr:colOff>
      <xdr:row>42</xdr:row>
      <xdr:rowOff>0</xdr:rowOff>
    </xdr:from>
    <xdr:to>
      <xdr:col>232</xdr:col>
      <xdr:colOff>733425</xdr:colOff>
      <xdr:row>56</xdr:row>
      <xdr:rowOff>4762</xdr:rowOff>
    </xdr:to>
    <xdr:graphicFrame macro="">
      <xdr:nvGraphicFramePr>
        <xdr:cNvPr id="5" name="Gráfico 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227</xdr:col>
      <xdr:colOff>0</xdr:colOff>
      <xdr:row>58</xdr:row>
      <xdr:rowOff>0</xdr:rowOff>
    </xdr:from>
    <xdr:to>
      <xdr:col>233</xdr:col>
      <xdr:colOff>0</xdr:colOff>
      <xdr:row>72</xdr:row>
      <xdr:rowOff>57150</xdr:rowOff>
    </xdr:to>
    <xdr:graphicFrame macro="">
      <xdr:nvGraphicFramePr>
        <xdr:cNvPr id="8" name="Gráfico 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234</xdr:col>
      <xdr:colOff>17859</xdr:colOff>
      <xdr:row>209</xdr:row>
      <xdr:rowOff>27384</xdr:rowOff>
    </xdr:from>
    <xdr:to>
      <xdr:col>240</xdr:col>
      <xdr:colOff>17859</xdr:colOff>
      <xdr:row>223</xdr:row>
      <xdr:rowOff>91678</xdr:rowOff>
    </xdr:to>
    <xdr:graphicFrame macro="">
      <xdr:nvGraphicFramePr>
        <xdr:cNvPr id="10" name="Gráfico 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227</xdr:col>
      <xdr:colOff>31750</xdr:colOff>
      <xdr:row>73</xdr:row>
      <xdr:rowOff>179916</xdr:rowOff>
    </xdr:from>
    <xdr:to>
      <xdr:col>233</xdr:col>
      <xdr:colOff>31750</xdr:colOff>
      <xdr:row>88</xdr:row>
      <xdr:rowOff>46566</xdr:rowOff>
    </xdr:to>
    <xdr:graphicFrame macro="">
      <xdr:nvGraphicFramePr>
        <xdr:cNvPr id="11" name="Gráfico 1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234</xdr:col>
      <xdr:colOff>0</xdr:colOff>
      <xdr:row>42</xdr:row>
      <xdr:rowOff>0</xdr:rowOff>
    </xdr:from>
    <xdr:to>
      <xdr:col>240</xdr:col>
      <xdr:colOff>0</xdr:colOff>
      <xdr:row>56</xdr:row>
      <xdr:rowOff>64294</xdr:rowOff>
    </xdr:to>
    <xdr:graphicFrame macro="">
      <xdr:nvGraphicFramePr>
        <xdr:cNvPr id="12" name="Gráfico 1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234</xdr:col>
      <xdr:colOff>0</xdr:colOff>
      <xdr:row>58</xdr:row>
      <xdr:rowOff>0</xdr:rowOff>
    </xdr:from>
    <xdr:to>
      <xdr:col>240</xdr:col>
      <xdr:colOff>0</xdr:colOff>
      <xdr:row>72</xdr:row>
      <xdr:rowOff>52387</xdr:rowOff>
    </xdr:to>
    <xdr:graphicFrame macro="">
      <xdr:nvGraphicFramePr>
        <xdr:cNvPr id="13" name="Gráfico 1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234</xdr:col>
      <xdr:colOff>0</xdr:colOff>
      <xdr:row>74</xdr:row>
      <xdr:rowOff>0</xdr:rowOff>
    </xdr:from>
    <xdr:to>
      <xdr:col>240</xdr:col>
      <xdr:colOff>0</xdr:colOff>
      <xdr:row>88</xdr:row>
      <xdr:rowOff>52387</xdr:rowOff>
    </xdr:to>
    <xdr:graphicFrame macro="">
      <xdr:nvGraphicFramePr>
        <xdr:cNvPr id="14" name="Gráfico 1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227</xdr:col>
      <xdr:colOff>0</xdr:colOff>
      <xdr:row>90</xdr:row>
      <xdr:rowOff>0</xdr:rowOff>
    </xdr:from>
    <xdr:to>
      <xdr:col>233</xdr:col>
      <xdr:colOff>0</xdr:colOff>
      <xdr:row>104</xdr:row>
      <xdr:rowOff>57151</xdr:rowOff>
    </xdr:to>
    <xdr:graphicFrame macro="">
      <xdr:nvGraphicFramePr>
        <xdr:cNvPr id="15" name="Gráfico 1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234</xdr:col>
      <xdr:colOff>0</xdr:colOff>
      <xdr:row>90</xdr:row>
      <xdr:rowOff>0</xdr:rowOff>
    </xdr:from>
    <xdr:to>
      <xdr:col>240</xdr:col>
      <xdr:colOff>0</xdr:colOff>
      <xdr:row>104</xdr:row>
      <xdr:rowOff>52388</xdr:rowOff>
    </xdr:to>
    <xdr:graphicFrame macro="">
      <xdr:nvGraphicFramePr>
        <xdr:cNvPr id="16" name="Gráfico 1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227</xdr:col>
      <xdr:colOff>0</xdr:colOff>
      <xdr:row>105</xdr:row>
      <xdr:rowOff>0</xdr:rowOff>
    </xdr:from>
    <xdr:to>
      <xdr:col>233</xdr:col>
      <xdr:colOff>0</xdr:colOff>
      <xdr:row>119</xdr:row>
      <xdr:rowOff>57150</xdr:rowOff>
    </xdr:to>
    <xdr:graphicFrame macro="">
      <xdr:nvGraphicFramePr>
        <xdr:cNvPr id="17" name="Gráfico 1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234</xdr:col>
      <xdr:colOff>0</xdr:colOff>
      <xdr:row>105</xdr:row>
      <xdr:rowOff>0</xdr:rowOff>
    </xdr:from>
    <xdr:to>
      <xdr:col>240</xdr:col>
      <xdr:colOff>0</xdr:colOff>
      <xdr:row>119</xdr:row>
      <xdr:rowOff>52387</xdr:rowOff>
    </xdr:to>
    <xdr:graphicFrame macro="">
      <xdr:nvGraphicFramePr>
        <xdr:cNvPr id="18" name="Gráfico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227</xdr:col>
      <xdr:colOff>0</xdr:colOff>
      <xdr:row>120</xdr:row>
      <xdr:rowOff>0</xdr:rowOff>
    </xdr:from>
    <xdr:to>
      <xdr:col>233</xdr:col>
      <xdr:colOff>0</xdr:colOff>
      <xdr:row>134</xdr:row>
      <xdr:rowOff>57151</xdr:rowOff>
    </xdr:to>
    <xdr:graphicFrame macro="">
      <xdr:nvGraphicFramePr>
        <xdr:cNvPr id="19" name="Gráfico 1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234</xdr:col>
      <xdr:colOff>0</xdr:colOff>
      <xdr:row>120</xdr:row>
      <xdr:rowOff>0</xdr:rowOff>
    </xdr:from>
    <xdr:to>
      <xdr:col>240</xdr:col>
      <xdr:colOff>0</xdr:colOff>
      <xdr:row>134</xdr:row>
      <xdr:rowOff>52388</xdr:rowOff>
    </xdr:to>
    <xdr:graphicFrame macro="">
      <xdr:nvGraphicFramePr>
        <xdr:cNvPr id="20" name="Gráfico 1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227</xdr:col>
      <xdr:colOff>0</xdr:colOff>
      <xdr:row>135</xdr:row>
      <xdr:rowOff>0</xdr:rowOff>
    </xdr:from>
    <xdr:to>
      <xdr:col>233</xdr:col>
      <xdr:colOff>0</xdr:colOff>
      <xdr:row>148</xdr:row>
      <xdr:rowOff>57150</xdr:rowOff>
    </xdr:to>
    <xdr:graphicFrame macro="">
      <xdr:nvGraphicFramePr>
        <xdr:cNvPr id="21" name="Gráfico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234</xdr:col>
      <xdr:colOff>0</xdr:colOff>
      <xdr:row>135</xdr:row>
      <xdr:rowOff>0</xdr:rowOff>
    </xdr:from>
    <xdr:to>
      <xdr:col>240</xdr:col>
      <xdr:colOff>0</xdr:colOff>
      <xdr:row>148</xdr:row>
      <xdr:rowOff>52387</xdr:rowOff>
    </xdr:to>
    <xdr:graphicFrame macro="">
      <xdr:nvGraphicFramePr>
        <xdr:cNvPr id="22" name="Gráfico 2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227</xdr:col>
      <xdr:colOff>0</xdr:colOff>
      <xdr:row>149</xdr:row>
      <xdr:rowOff>0</xdr:rowOff>
    </xdr:from>
    <xdr:to>
      <xdr:col>233</xdr:col>
      <xdr:colOff>0</xdr:colOff>
      <xdr:row>163</xdr:row>
      <xdr:rowOff>57151</xdr:rowOff>
    </xdr:to>
    <xdr:graphicFrame macro="">
      <xdr:nvGraphicFramePr>
        <xdr:cNvPr id="23" name="Gráfico 2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234</xdr:col>
      <xdr:colOff>0</xdr:colOff>
      <xdr:row>149</xdr:row>
      <xdr:rowOff>0</xdr:rowOff>
    </xdr:from>
    <xdr:to>
      <xdr:col>240</xdr:col>
      <xdr:colOff>0</xdr:colOff>
      <xdr:row>163</xdr:row>
      <xdr:rowOff>52388</xdr:rowOff>
    </xdr:to>
    <xdr:graphicFrame macro="">
      <xdr:nvGraphicFramePr>
        <xdr:cNvPr id="24" name="Gráfico 2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227</xdr:col>
      <xdr:colOff>0</xdr:colOff>
      <xdr:row>164</xdr:row>
      <xdr:rowOff>0</xdr:rowOff>
    </xdr:from>
    <xdr:to>
      <xdr:col>233</xdr:col>
      <xdr:colOff>0</xdr:colOff>
      <xdr:row>178</xdr:row>
      <xdr:rowOff>57150</xdr:rowOff>
    </xdr:to>
    <xdr:graphicFrame macro="">
      <xdr:nvGraphicFramePr>
        <xdr:cNvPr id="25" name="Gráfico 2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234</xdr:col>
      <xdr:colOff>0</xdr:colOff>
      <xdr:row>164</xdr:row>
      <xdr:rowOff>0</xdr:rowOff>
    </xdr:from>
    <xdr:to>
      <xdr:col>240</xdr:col>
      <xdr:colOff>0</xdr:colOff>
      <xdr:row>178</xdr:row>
      <xdr:rowOff>52387</xdr:rowOff>
    </xdr:to>
    <xdr:graphicFrame macro="">
      <xdr:nvGraphicFramePr>
        <xdr:cNvPr id="26" name="Gráfico 25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227</xdr:col>
      <xdr:colOff>0</xdr:colOff>
      <xdr:row>179</xdr:row>
      <xdr:rowOff>0</xdr:rowOff>
    </xdr:from>
    <xdr:to>
      <xdr:col>233</xdr:col>
      <xdr:colOff>0</xdr:colOff>
      <xdr:row>193</xdr:row>
      <xdr:rowOff>57151</xdr:rowOff>
    </xdr:to>
    <xdr:graphicFrame macro="">
      <xdr:nvGraphicFramePr>
        <xdr:cNvPr id="27" name="Gráfico 2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234</xdr:col>
      <xdr:colOff>0</xdr:colOff>
      <xdr:row>179</xdr:row>
      <xdr:rowOff>0</xdr:rowOff>
    </xdr:from>
    <xdr:to>
      <xdr:col>240</xdr:col>
      <xdr:colOff>0</xdr:colOff>
      <xdr:row>193</xdr:row>
      <xdr:rowOff>52388</xdr:rowOff>
    </xdr:to>
    <xdr:graphicFrame macro="">
      <xdr:nvGraphicFramePr>
        <xdr:cNvPr id="28" name="Gráfico 2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227</xdr:col>
      <xdr:colOff>0</xdr:colOff>
      <xdr:row>194</xdr:row>
      <xdr:rowOff>0</xdr:rowOff>
    </xdr:from>
    <xdr:to>
      <xdr:col>233</xdr:col>
      <xdr:colOff>0</xdr:colOff>
      <xdr:row>208</xdr:row>
      <xdr:rowOff>57150</xdr:rowOff>
    </xdr:to>
    <xdr:graphicFrame macro="">
      <xdr:nvGraphicFramePr>
        <xdr:cNvPr id="29" name="Gráfico 2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234</xdr:col>
      <xdr:colOff>0</xdr:colOff>
      <xdr:row>194</xdr:row>
      <xdr:rowOff>0</xdr:rowOff>
    </xdr:from>
    <xdr:to>
      <xdr:col>240</xdr:col>
      <xdr:colOff>0</xdr:colOff>
      <xdr:row>208</xdr:row>
      <xdr:rowOff>52387</xdr:rowOff>
    </xdr:to>
    <xdr:graphicFrame macro="">
      <xdr:nvGraphicFramePr>
        <xdr:cNvPr id="30" name="Gráfico 2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227</xdr:col>
      <xdr:colOff>0</xdr:colOff>
      <xdr:row>209</xdr:row>
      <xdr:rowOff>0</xdr:rowOff>
    </xdr:from>
    <xdr:to>
      <xdr:col>233</xdr:col>
      <xdr:colOff>0</xdr:colOff>
      <xdr:row>223</xdr:row>
      <xdr:rowOff>69057</xdr:rowOff>
    </xdr:to>
    <xdr:graphicFrame macro="">
      <xdr:nvGraphicFramePr>
        <xdr:cNvPr id="31" name="Gráfico 30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226</xdr:col>
      <xdr:colOff>748393</xdr:colOff>
      <xdr:row>225</xdr:row>
      <xdr:rowOff>190501</xdr:rowOff>
    </xdr:from>
    <xdr:to>
      <xdr:col>232</xdr:col>
      <xdr:colOff>748393</xdr:colOff>
      <xdr:row>240</xdr:row>
      <xdr:rowOff>43543</xdr:rowOff>
    </xdr:to>
    <xdr:graphicFrame macro="">
      <xdr:nvGraphicFramePr>
        <xdr:cNvPr id="32" name="Gráfico 31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234</xdr:col>
      <xdr:colOff>0</xdr:colOff>
      <xdr:row>226</xdr:row>
      <xdr:rowOff>0</xdr:rowOff>
    </xdr:from>
    <xdr:to>
      <xdr:col>240</xdr:col>
      <xdr:colOff>0</xdr:colOff>
      <xdr:row>240</xdr:row>
      <xdr:rowOff>52387</xdr:rowOff>
    </xdr:to>
    <xdr:graphicFrame macro="">
      <xdr:nvGraphicFramePr>
        <xdr:cNvPr id="33" name="Gráfico 32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227</xdr:col>
      <xdr:colOff>0</xdr:colOff>
      <xdr:row>241</xdr:row>
      <xdr:rowOff>0</xdr:rowOff>
    </xdr:from>
    <xdr:to>
      <xdr:col>233</xdr:col>
      <xdr:colOff>0</xdr:colOff>
      <xdr:row>255</xdr:row>
      <xdr:rowOff>69057</xdr:rowOff>
    </xdr:to>
    <xdr:graphicFrame macro="">
      <xdr:nvGraphicFramePr>
        <xdr:cNvPr id="34" name="Gráfico 3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234</xdr:col>
      <xdr:colOff>0</xdr:colOff>
      <xdr:row>241</xdr:row>
      <xdr:rowOff>0</xdr:rowOff>
    </xdr:from>
    <xdr:to>
      <xdr:col>240</xdr:col>
      <xdr:colOff>0</xdr:colOff>
      <xdr:row>255</xdr:row>
      <xdr:rowOff>64294</xdr:rowOff>
    </xdr:to>
    <xdr:graphicFrame macro="">
      <xdr:nvGraphicFramePr>
        <xdr:cNvPr id="35" name="Gráfico 34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228</xdr:col>
      <xdr:colOff>0</xdr:colOff>
      <xdr:row>26</xdr:row>
      <xdr:rowOff>0</xdr:rowOff>
    </xdr:from>
    <xdr:to>
      <xdr:col>234</xdr:col>
      <xdr:colOff>0</xdr:colOff>
      <xdr:row>40</xdr:row>
      <xdr:rowOff>76200</xdr:rowOff>
    </xdr:to>
    <xdr:graphicFrame macro="">
      <xdr:nvGraphicFramePr>
        <xdr:cNvPr id="37" name="Gráfico 36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227</xdr:col>
      <xdr:colOff>19050</xdr:colOff>
      <xdr:row>257</xdr:row>
      <xdr:rowOff>133350</xdr:rowOff>
    </xdr:from>
    <xdr:to>
      <xdr:col>233</xdr:col>
      <xdr:colOff>19050</xdr:colOff>
      <xdr:row>272</xdr:row>
      <xdr:rowOff>30957</xdr:rowOff>
    </xdr:to>
    <xdr:graphicFrame macro="">
      <xdr:nvGraphicFramePr>
        <xdr:cNvPr id="38" name="Gráfico 3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234</xdr:col>
      <xdr:colOff>0</xdr:colOff>
      <xdr:row>258</xdr:row>
      <xdr:rowOff>0</xdr:rowOff>
    </xdr:from>
    <xdr:to>
      <xdr:col>240</xdr:col>
      <xdr:colOff>0</xdr:colOff>
      <xdr:row>272</xdr:row>
      <xdr:rowOff>88107</xdr:rowOff>
    </xdr:to>
    <xdr:graphicFrame macro="">
      <xdr:nvGraphicFramePr>
        <xdr:cNvPr id="39" name="Gráfico 38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227</xdr:col>
      <xdr:colOff>0</xdr:colOff>
      <xdr:row>273</xdr:row>
      <xdr:rowOff>0</xdr:rowOff>
    </xdr:from>
    <xdr:to>
      <xdr:col>233</xdr:col>
      <xdr:colOff>0</xdr:colOff>
      <xdr:row>287</xdr:row>
      <xdr:rowOff>88107</xdr:rowOff>
    </xdr:to>
    <xdr:graphicFrame macro="">
      <xdr:nvGraphicFramePr>
        <xdr:cNvPr id="40" name="Gráfico 39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227</xdr:col>
      <xdr:colOff>750095</xdr:colOff>
      <xdr:row>8</xdr:row>
      <xdr:rowOff>134540</xdr:rowOff>
    </xdr:from>
    <xdr:to>
      <xdr:col>233</xdr:col>
      <xdr:colOff>750095</xdr:colOff>
      <xdr:row>23</xdr:row>
      <xdr:rowOff>20240</xdr:rowOff>
    </xdr:to>
    <xdr:graphicFrame macro="">
      <xdr:nvGraphicFramePr>
        <xdr:cNvPr id="4" name="Gráfico 3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Z891"/>
  <sheetViews>
    <sheetView tabSelected="1" zoomScale="70" zoomScaleNormal="70" workbookViewId="0"/>
  </sheetViews>
  <sheetFormatPr baseColWidth="10" defaultRowHeight="15" x14ac:dyDescent="0.25"/>
  <cols>
    <col min="1" max="1" width="4.85546875" customWidth="1"/>
    <col min="2" max="2" width="48.5703125" customWidth="1"/>
    <col min="3" max="3" width="3.5703125" customWidth="1"/>
    <col min="4" max="6" width="3.5703125" hidden="1" customWidth="1"/>
    <col min="7" max="7" width="3.5703125" style="21" hidden="1" customWidth="1"/>
    <col min="8" max="11" width="3.5703125" hidden="1" customWidth="1"/>
    <col min="12" max="12" width="3.5703125" style="21" hidden="1" customWidth="1"/>
    <col min="13" max="16" width="3.5703125" hidden="1" customWidth="1"/>
    <col min="17" max="17" width="3.5703125" style="21" hidden="1" customWidth="1"/>
    <col min="18" max="21" width="3.5703125" hidden="1" customWidth="1"/>
    <col min="22" max="22" width="3.5703125" style="21" hidden="1" customWidth="1"/>
    <col min="23" max="26" width="3.5703125" hidden="1" customWidth="1"/>
    <col min="27" max="27" width="3.5703125" style="21" hidden="1" customWidth="1"/>
    <col min="28" max="31" width="3.5703125" hidden="1" customWidth="1"/>
    <col min="32" max="32" width="3.5703125" style="21" hidden="1" customWidth="1"/>
    <col min="33" max="36" width="3.5703125" hidden="1" customWidth="1"/>
    <col min="37" max="37" width="3.5703125" style="21" hidden="1" customWidth="1"/>
    <col min="38" max="41" width="3.5703125" hidden="1" customWidth="1"/>
    <col min="42" max="42" width="3.5703125" style="21" hidden="1" customWidth="1"/>
    <col min="43" max="46" width="3.5703125" hidden="1" customWidth="1"/>
    <col min="47" max="47" width="3.5703125" style="21" hidden="1" customWidth="1"/>
    <col min="48" max="51" width="3.5703125" hidden="1" customWidth="1"/>
    <col min="52" max="52" width="3.5703125" style="21" hidden="1" customWidth="1"/>
    <col min="53" max="56" width="3.5703125" hidden="1" customWidth="1"/>
    <col min="57" max="57" width="3.5703125" style="21" hidden="1" customWidth="1"/>
    <col min="58" max="61" width="3.5703125" hidden="1" customWidth="1"/>
    <col min="62" max="62" width="3.5703125" style="21" hidden="1" customWidth="1"/>
    <col min="63" max="66" width="3.5703125" hidden="1" customWidth="1"/>
    <col min="67" max="67" width="3.5703125" style="21" hidden="1" customWidth="1"/>
    <col min="68" max="71" width="3.5703125" hidden="1" customWidth="1"/>
    <col min="72" max="72" width="3.5703125" style="21" hidden="1" customWidth="1"/>
    <col min="73" max="76" width="3.5703125" hidden="1" customWidth="1"/>
    <col min="77" max="77" width="3.5703125" style="21" hidden="1" customWidth="1"/>
    <col min="78" max="81" width="3.5703125" hidden="1" customWidth="1"/>
    <col min="82" max="82" width="3.5703125" style="21" hidden="1" customWidth="1"/>
    <col min="83" max="86" width="3.5703125" hidden="1" customWidth="1"/>
    <col min="87" max="87" width="3.5703125" style="21" hidden="1" customWidth="1"/>
    <col min="88" max="91" width="3.5703125" hidden="1" customWidth="1"/>
    <col min="92" max="92" width="4.5703125" style="21" hidden="1" customWidth="1"/>
    <col min="93" max="96" width="4.5703125" style="26" hidden="1" customWidth="1"/>
    <col min="97" max="97" width="4.5703125" style="21" hidden="1" customWidth="1"/>
    <col min="98" max="101" width="4.5703125" style="26" hidden="1" customWidth="1"/>
    <col min="102" max="102" width="4.5703125" style="21" hidden="1" customWidth="1"/>
    <col min="103" max="103" width="6.140625" style="26" hidden="1" customWidth="1"/>
    <col min="104" max="106" width="4.5703125" style="26" hidden="1" customWidth="1"/>
    <col min="107" max="107" width="4.5703125" style="21" hidden="1" customWidth="1"/>
    <col min="108" max="111" width="4.5703125" style="26" hidden="1" customWidth="1"/>
    <col min="112" max="112" width="4.5703125" style="21" hidden="1" customWidth="1"/>
    <col min="113" max="116" width="4.5703125" style="26" hidden="1" customWidth="1"/>
    <col min="117" max="117" width="4.5703125" style="21" hidden="1" customWidth="1"/>
    <col min="118" max="121" width="4.5703125" style="26" hidden="1" customWidth="1"/>
    <col min="122" max="122" width="4.5703125" style="21" hidden="1" customWidth="1"/>
    <col min="123" max="123" width="4.85546875" style="26" hidden="1" customWidth="1"/>
    <col min="124" max="124" width="4.140625" style="26" hidden="1" customWidth="1"/>
    <col min="125" max="125" width="4" style="26" hidden="1" customWidth="1"/>
    <col min="126" max="126" width="4.42578125" style="26" hidden="1" customWidth="1"/>
    <col min="127" max="127" width="4.28515625" style="21" hidden="1" customWidth="1"/>
    <col min="128" max="128" width="4.42578125" style="26" hidden="1" customWidth="1"/>
    <col min="129" max="129" width="4.28515625" hidden="1" customWidth="1"/>
    <col min="130" max="131" width="4.140625" hidden="1" customWidth="1"/>
    <col min="132" max="132" width="4.140625" style="21" hidden="1" customWidth="1"/>
    <col min="133" max="133" width="5.42578125" hidden="1" customWidth="1"/>
    <col min="134" max="136" width="4.140625" hidden="1" customWidth="1"/>
    <col min="137" max="137" width="4.140625" style="21" hidden="1" customWidth="1"/>
    <col min="138" max="141" width="4.140625" hidden="1" customWidth="1"/>
    <col min="142" max="142" width="4" style="21" hidden="1" customWidth="1"/>
    <col min="143" max="143" width="4.28515625" style="26" hidden="1" customWidth="1"/>
    <col min="144" max="144" width="4.140625" hidden="1" customWidth="1"/>
    <col min="145" max="145" width="4.28515625" hidden="1" customWidth="1"/>
    <col min="146" max="146" width="4.140625" hidden="1" customWidth="1"/>
    <col min="147" max="147" width="4.140625" style="21" hidden="1" customWidth="1"/>
    <col min="148" max="148" width="4.5703125" style="26" hidden="1" customWidth="1"/>
    <col min="149" max="149" width="4.28515625" style="26" hidden="1" customWidth="1"/>
    <col min="150" max="150" width="4.42578125" style="26" hidden="1" customWidth="1"/>
    <col min="151" max="151" width="5" style="26" hidden="1" customWidth="1"/>
    <col min="152" max="152" width="4.28515625" style="21" hidden="1" customWidth="1"/>
    <col min="153" max="153" width="4.42578125" style="26" hidden="1" customWidth="1"/>
    <col min="154" max="154" width="4.7109375" style="26" hidden="1" customWidth="1"/>
    <col min="155" max="155" width="4.28515625" style="26" hidden="1" customWidth="1"/>
    <col min="156" max="156" width="4.140625" style="26" hidden="1" customWidth="1"/>
    <col min="157" max="157" width="4.28515625" style="21" hidden="1" customWidth="1"/>
    <col min="158" max="158" width="5.42578125" style="26" hidden="1" customWidth="1"/>
    <col min="159" max="159" width="4.42578125" style="26" hidden="1" customWidth="1"/>
    <col min="160" max="160" width="4.140625" hidden="1" customWidth="1"/>
    <col min="161" max="161" width="4.42578125" hidden="1" customWidth="1"/>
    <col min="162" max="162" width="4.140625" style="21" hidden="1" customWidth="1"/>
    <col min="163" max="163" width="5.140625" hidden="1" customWidth="1"/>
    <col min="164" max="166" width="4.28515625" hidden="1" customWidth="1"/>
    <col min="167" max="167" width="4.28515625" style="21" hidden="1" customWidth="1"/>
    <col min="168" max="171" width="4.28515625" hidden="1" customWidth="1"/>
    <col min="172" max="172" width="4.28515625" style="21" hidden="1" customWidth="1"/>
    <col min="173" max="173" width="5.5703125" hidden="1" customWidth="1"/>
    <col min="174" max="176" width="4.28515625" hidden="1" customWidth="1"/>
    <col min="177" max="177" width="4.28515625" style="21" hidden="1" customWidth="1"/>
    <col min="178" max="180" width="4.28515625" hidden="1" customWidth="1"/>
    <col min="181" max="181" width="4.42578125" hidden="1" customWidth="1"/>
    <col min="182" max="182" width="4.28515625" style="21" hidden="1" customWidth="1"/>
    <col min="183" max="186" width="4.28515625" hidden="1" customWidth="1"/>
    <col min="187" max="187" width="4.28515625" style="21" hidden="1" customWidth="1"/>
    <col min="188" max="188" width="5.140625" hidden="1" customWidth="1"/>
    <col min="189" max="191" width="4.28515625" hidden="1" customWidth="1"/>
    <col min="192" max="192" width="4.28515625" style="21" hidden="1" customWidth="1"/>
    <col min="193" max="196" width="4.28515625" hidden="1" customWidth="1"/>
    <col min="197" max="197" width="4.28515625" style="21" hidden="1" customWidth="1"/>
    <col min="198" max="201" width="4.28515625" hidden="1" customWidth="1"/>
    <col min="202" max="202" width="4.28515625" style="21" hidden="1" customWidth="1"/>
    <col min="203" max="206" width="4.28515625" hidden="1" customWidth="1"/>
    <col min="207" max="207" width="4.28515625" style="21" hidden="1" customWidth="1"/>
    <col min="208" max="211" width="4.28515625" customWidth="1"/>
    <col min="212" max="212" width="4.28515625" style="21" customWidth="1"/>
    <col min="213" max="214" width="4.28515625" customWidth="1"/>
    <col min="215" max="216" width="6.42578125" customWidth="1"/>
    <col min="217" max="217" width="6.42578125" style="21" customWidth="1"/>
    <col min="218" max="218" width="6.85546875" customWidth="1"/>
    <col min="219" max="219" width="7.5703125" customWidth="1"/>
    <col min="220" max="220" width="9.140625" customWidth="1"/>
    <col min="225" max="225" width="12.42578125" style="16" customWidth="1"/>
  </cols>
  <sheetData>
    <row r="4" spans="1:228" x14ac:dyDescent="0.25">
      <c r="A4" s="11"/>
    </row>
    <row r="5" spans="1:228" x14ac:dyDescent="0.25">
      <c r="A5" s="11"/>
    </row>
    <row r="6" spans="1:228" s="16" customFormat="1" x14ac:dyDescent="0.25">
      <c r="A6" s="11"/>
      <c r="C6" s="4">
        <v>1</v>
      </c>
      <c r="D6" s="4">
        <f>C6+1</f>
        <v>2</v>
      </c>
      <c r="E6" s="4">
        <f t="shared" ref="E6:BP6" si="0">D6+1</f>
        <v>3</v>
      </c>
      <c r="F6" s="4">
        <f t="shared" si="0"/>
        <v>4</v>
      </c>
      <c r="G6" s="22">
        <f t="shared" si="0"/>
        <v>5</v>
      </c>
      <c r="H6" s="4">
        <f t="shared" si="0"/>
        <v>6</v>
      </c>
      <c r="I6" s="4">
        <f t="shared" si="0"/>
        <v>7</v>
      </c>
      <c r="J6" s="4">
        <f t="shared" si="0"/>
        <v>8</v>
      </c>
      <c r="K6" s="4">
        <f t="shared" si="0"/>
        <v>9</v>
      </c>
      <c r="L6" s="22">
        <f t="shared" si="0"/>
        <v>10</v>
      </c>
      <c r="M6" s="4">
        <f t="shared" si="0"/>
        <v>11</v>
      </c>
      <c r="N6" s="4">
        <f t="shared" si="0"/>
        <v>12</v>
      </c>
      <c r="O6" s="4">
        <f t="shared" si="0"/>
        <v>13</v>
      </c>
      <c r="P6" s="4">
        <f t="shared" si="0"/>
        <v>14</v>
      </c>
      <c r="Q6" s="22">
        <f t="shared" si="0"/>
        <v>15</v>
      </c>
      <c r="R6" s="4">
        <f t="shared" si="0"/>
        <v>16</v>
      </c>
      <c r="S6" s="4">
        <f t="shared" si="0"/>
        <v>17</v>
      </c>
      <c r="T6" s="4">
        <f t="shared" si="0"/>
        <v>18</v>
      </c>
      <c r="U6" s="4">
        <f t="shared" si="0"/>
        <v>19</v>
      </c>
      <c r="V6" s="22">
        <f t="shared" si="0"/>
        <v>20</v>
      </c>
      <c r="W6" s="4">
        <f t="shared" si="0"/>
        <v>21</v>
      </c>
      <c r="X6" s="4">
        <f t="shared" si="0"/>
        <v>22</v>
      </c>
      <c r="Y6" s="4">
        <f t="shared" si="0"/>
        <v>23</v>
      </c>
      <c r="Z6" s="4">
        <f t="shared" si="0"/>
        <v>24</v>
      </c>
      <c r="AA6" s="22">
        <f t="shared" si="0"/>
        <v>25</v>
      </c>
      <c r="AB6" s="4">
        <f t="shared" si="0"/>
        <v>26</v>
      </c>
      <c r="AC6" s="4">
        <f t="shared" si="0"/>
        <v>27</v>
      </c>
      <c r="AD6" s="4">
        <f t="shared" si="0"/>
        <v>28</v>
      </c>
      <c r="AE6" s="4">
        <f t="shared" si="0"/>
        <v>29</v>
      </c>
      <c r="AF6" s="22">
        <f t="shared" si="0"/>
        <v>30</v>
      </c>
      <c r="AG6" s="4">
        <f t="shared" si="0"/>
        <v>31</v>
      </c>
      <c r="AH6" s="4">
        <f t="shared" si="0"/>
        <v>32</v>
      </c>
      <c r="AI6" s="4">
        <f t="shared" si="0"/>
        <v>33</v>
      </c>
      <c r="AJ6" s="4">
        <f t="shared" si="0"/>
        <v>34</v>
      </c>
      <c r="AK6" s="22">
        <f t="shared" si="0"/>
        <v>35</v>
      </c>
      <c r="AL6" s="4">
        <f t="shared" si="0"/>
        <v>36</v>
      </c>
      <c r="AM6" s="4">
        <f t="shared" si="0"/>
        <v>37</v>
      </c>
      <c r="AN6" s="4">
        <f t="shared" si="0"/>
        <v>38</v>
      </c>
      <c r="AO6" s="4">
        <f t="shared" si="0"/>
        <v>39</v>
      </c>
      <c r="AP6" s="22">
        <f t="shared" si="0"/>
        <v>40</v>
      </c>
      <c r="AQ6" s="4">
        <f t="shared" si="0"/>
        <v>41</v>
      </c>
      <c r="AR6" s="4">
        <f t="shared" si="0"/>
        <v>42</v>
      </c>
      <c r="AS6" s="4">
        <f t="shared" si="0"/>
        <v>43</v>
      </c>
      <c r="AT6" s="4">
        <f t="shared" si="0"/>
        <v>44</v>
      </c>
      <c r="AU6" s="22">
        <f t="shared" si="0"/>
        <v>45</v>
      </c>
      <c r="AV6" s="4">
        <f t="shared" si="0"/>
        <v>46</v>
      </c>
      <c r="AW6" s="4">
        <f t="shared" si="0"/>
        <v>47</v>
      </c>
      <c r="AX6" s="4">
        <f t="shared" si="0"/>
        <v>48</v>
      </c>
      <c r="AY6" s="4">
        <f t="shared" si="0"/>
        <v>49</v>
      </c>
      <c r="AZ6" s="22">
        <f t="shared" si="0"/>
        <v>50</v>
      </c>
      <c r="BA6" s="4">
        <f t="shared" si="0"/>
        <v>51</v>
      </c>
      <c r="BB6" s="4">
        <f t="shared" si="0"/>
        <v>52</v>
      </c>
      <c r="BC6" s="4">
        <f t="shared" si="0"/>
        <v>53</v>
      </c>
      <c r="BD6" s="4">
        <f t="shared" si="0"/>
        <v>54</v>
      </c>
      <c r="BE6" s="22">
        <f t="shared" si="0"/>
        <v>55</v>
      </c>
      <c r="BF6" s="4">
        <f t="shared" si="0"/>
        <v>56</v>
      </c>
      <c r="BG6" s="4">
        <f t="shared" si="0"/>
        <v>57</v>
      </c>
      <c r="BH6" s="4">
        <f>BG6+1</f>
        <v>58</v>
      </c>
      <c r="BI6" s="4">
        <f>BH6+1</f>
        <v>59</v>
      </c>
      <c r="BJ6" s="22">
        <f t="shared" si="0"/>
        <v>60</v>
      </c>
      <c r="BK6" s="4">
        <f t="shared" si="0"/>
        <v>61</v>
      </c>
      <c r="BL6" s="4">
        <f t="shared" si="0"/>
        <v>62</v>
      </c>
      <c r="BM6" s="4">
        <f t="shared" si="0"/>
        <v>63</v>
      </c>
      <c r="BN6" s="4">
        <f t="shared" si="0"/>
        <v>64</v>
      </c>
      <c r="BO6" s="22">
        <f t="shared" si="0"/>
        <v>65</v>
      </c>
      <c r="BP6" s="4">
        <f t="shared" si="0"/>
        <v>66</v>
      </c>
      <c r="BQ6" s="4">
        <f t="shared" ref="BQ6:EP6" si="1">BP6+1</f>
        <v>67</v>
      </c>
      <c r="BR6" s="4">
        <f t="shared" si="1"/>
        <v>68</v>
      </c>
      <c r="BS6" s="4">
        <f t="shared" si="1"/>
        <v>69</v>
      </c>
      <c r="BT6" s="22">
        <f t="shared" si="1"/>
        <v>70</v>
      </c>
      <c r="BU6" s="4">
        <f t="shared" si="1"/>
        <v>71</v>
      </c>
      <c r="BV6" s="4">
        <f t="shared" si="1"/>
        <v>72</v>
      </c>
      <c r="BW6" s="4">
        <f t="shared" si="1"/>
        <v>73</v>
      </c>
      <c r="BX6" s="4">
        <f t="shared" si="1"/>
        <v>74</v>
      </c>
      <c r="BY6" s="22">
        <f t="shared" si="1"/>
        <v>75</v>
      </c>
      <c r="BZ6" s="4">
        <f t="shared" si="1"/>
        <v>76</v>
      </c>
      <c r="CA6" s="4">
        <f t="shared" si="1"/>
        <v>77</v>
      </c>
      <c r="CB6" s="4">
        <f t="shared" si="1"/>
        <v>78</v>
      </c>
      <c r="CC6" s="4">
        <f t="shared" si="1"/>
        <v>79</v>
      </c>
      <c r="CD6" s="22">
        <f t="shared" si="1"/>
        <v>80</v>
      </c>
      <c r="CE6" s="4">
        <f t="shared" si="1"/>
        <v>81</v>
      </c>
      <c r="CF6" s="4">
        <f t="shared" si="1"/>
        <v>82</v>
      </c>
      <c r="CG6" s="4">
        <f t="shared" si="1"/>
        <v>83</v>
      </c>
      <c r="CH6" s="4">
        <f t="shared" si="1"/>
        <v>84</v>
      </c>
      <c r="CI6" s="22">
        <f t="shared" si="1"/>
        <v>85</v>
      </c>
      <c r="CJ6" s="4">
        <f t="shared" si="1"/>
        <v>86</v>
      </c>
      <c r="CK6" s="4">
        <f t="shared" si="1"/>
        <v>87</v>
      </c>
      <c r="CL6" s="4">
        <f t="shared" si="1"/>
        <v>88</v>
      </c>
      <c r="CM6" s="4">
        <f t="shared" si="1"/>
        <v>89</v>
      </c>
      <c r="CN6" s="22">
        <f t="shared" ref="CN6:DY6" si="2">CM6+1</f>
        <v>90</v>
      </c>
      <c r="CO6" s="27">
        <f t="shared" si="2"/>
        <v>91</v>
      </c>
      <c r="CP6" s="27">
        <f t="shared" si="2"/>
        <v>92</v>
      </c>
      <c r="CQ6" s="27">
        <f t="shared" si="2"/>
        <v>93</v>
      </c>
      <c r="CR6" s="27">
        <f t="shared" si="2"/>
        <v>94</v>
      </c>
      <c r="CS6" s="22">
        <f t="shared" si="2"/>
        <v>95</v>
      </c>
      <c r="CT6" s="27">
        <f t="shared" si="2"/>
        <v>96</v>
      </c>
      <c r="CU6" s="27">
        <f t="shared" si="2"/>
        <v>97</v>
      </c>
      <c r="CV6" s="27">
        <f t="shared" si="2"/>
        <v>98</v>
      </c>
      <c r="CW6" s="27">
        <f t="shared" si="2"/>
        <v>99</v>
      </c>
      <c r="CX6" s="22">
        <f t="shared" si="2"/>
        <v>100</v>
      </c>
      <c r="CY6" s="27">
        <f t="shared" si="2"/>
        <v>101</v>
      </c>
      <c r="CZ6" s="27">
        <f t="shared" si="2"/>
        <v>102</v>
      </c>
      <c r="DA6" s="27">
        <f t="shared" si="2"/>
        <v>103</v>
      </c>
      <c r="DB6" s="27">
        <f t="shared" si="2"/>
        <v>104</v>
      </c>
      <c r="DC6" s="22">
        <f t="shared" si="2"/>
        <v>105</v>
      </c>
      <c r="DD6" s="27">
        <f t="shared" si="2"/>
        <v>106</v>
      </c>
      <c r="DE6" s="27">
        <f t="shared" si="2"/>
        <v>107</v>
      </c>
      <c r="DF6" s="27">
        <f t="shared" si="2"/>
        <v>108</v>
      </c>
      <c r="DG6" s="27">
        <f t="shared" si="2"/>
        <v>109</v>
      </c>
      <c r="DH6" s="22">
        <f t="shared" si="2"/>
        <v>110</v>
      </c>
      <c r="DI6" s="27">
        <f t="shared" si="2"/>
        <v>111</v>
      </c>
      <c r="DJ6" s="27">
        <f t="shared" si="2"/>
        <v>112</v>
      </c>
      <c r="DK6" s="27">
        <f t="shared" si="2"/>
        <v>113</v>
      </c>
      <c r="DL6" s="27">
        <f t="shared" si="2"/>
        <v>114</v>
      </c>
      <c r="DM6" s="22">
        <f t="shared" si="2"/>
        <v>115</v>
      </c>
      <c r="DN6" s="27">
        <f t="shared" si="2"/>
        <v>116</v>
      </c>
      <c r="DO6" s="27">
        <f t="shared" si="2"/>
        <v>117</v>
      </c>
      <c r="DP6" s="27">
        <f t="shared" si="2"/>
        <v>118</v>
      </c>
      <c r="DQ6" s="27">
        <f t="shared" si="2"/>
        <v>119</v>
      </c>
      <c r="DR6" s="22">
        <f t="shared" si="2"/>
        <v>120</v>
      </c>
      <c r="DS6" s="27">
        <f t="shared" si="2"/>
        <v>121</v>
      </c>
      <c r="DT6" s="27">
        <f t="shared" si="2"/>
        <v>122</v>
      </c>
      <c r="DU6" s="27">
        <f t="shared" si="2"/>
        <v>123</v>
      </c>
      <c r="DV6" s="27">
        <f t="shared" si="2"/>
        <v>124</v>
      </c>
      <c r="DW6" s="22">
        <f t="shared" si="2"/>
        <v>125</v>
      </c>
      <c r="DX6" s="27">
        <f t="shared" si="2"/>
        <v>126</v>
      </c>
      <c r="DY6" s="4">
        <f t="shared" si="2"/>
        <v>127</v>
      </c>
      <c r="DZ6" s="4">
        <f t="shared" si="1"/>
        <v>128</v>
      </c>
      <c r="EA6" s="4">
        <f t="shared" ref="EA6:EL6" si="3">DZ6+1</f>
        <v>129</v>
      </c>
      <c r="EB6" s="22">
        <f t="shared" si="3"/>
        <v>130</v>
      </c>
      <c r="EC6" s="4">
        <f t="shared" si="3"/>
        <v>131</v>
      </c>
      <c r="ED6" s="4">
        <f t="shared" si="3"/>
        <v>132</v>
      </c>
      <c r="EE6" s="4">
        <f t="shared" si="3"/>
        <v>133</v>
      </c>
      <c r="EF6" s="4">
        <f t="shared" si="3"/>
        <v>134</v>
      </c>
      <c r="EG6" s="22">
        <f t="shared" si="3"/>
        <v>135</v>
      </c>
      <c r="EH6" s="4">
        <f t="shared" si="3"/>
        <v>136</v>
      </c>
      <c r="EI6" s="4">
        <f t="shared" si="3"/>
        <v>137</v>
      </c>
      <c r="EJ6" s="4">
        <f t="shared" si="3"/>
        <v>138</v>
      </c>
      <c r="EK6" s="4">
        <f t="shared" si="3"/>
        <v>139</v>
      </c>
      <c r="EL6" s="22">
        <f t="shared" si="3"/>
        <v>140</v>
      </c>
      <c r="EM6" s="27">
        <f t="shared" si="1"/>
        <v>141</v>
      </c>
      <c r="EN6" s="4">
        <f t="shared" si="1"/>
        <v>142</v>
      </c>
      <c r="EO6" s="4">
        <f>EN6+1</f>
        <v>143</v>
      </c>
      <c r="EP6" s="4">
        <f t="shared" si="1"/>
        <v>144</v>
      </c>
      <c r="EQ6" s="22">
        <f t="shared" ref="EQ6:FE6" si="4">EP6+1</f>
        <v>145</v>
      </c>
      <c r="ER6" s="27">
        <f t="shared" si="4"/>
        <v>146</v>
      </c>
      <c r="ES6" s="27">
        <f t="shared" si="4"/>
        <v>147</v>
      </c>
      <c r="ET6" s="27">
        <f t="shared" si="4"/>
        <v>148</v>
      </c>
      <c r="EU6" s="27">
        <f t="shared" si="4"/>
        <v>149</v>
      </c>
      <c r="EV6" s="22">
        <f t="shared" si="4"/>
        <v>150</v>
      </c>
      <c r="EW6" s="27">
        <f t="shared" si="4"/>
        <v>151</v>
      </c>
      <c r="EX6" s="27">
        <f t="shared" si="4"/>
        <v>152</v>
      </c>
      <c r="EY6" s="27">
        <f t="shared" si="4"/>
        <v>153</v>
      </c>
      <c r="EZ6" s="27">
        <f t="shared" si="4"/>
        <v>154</v>
      </c>
      <c r="FA6" s="22">
        <f t="shared" si="4"/>
        <v>155</v>
      </c>
      <c r="FB6" s="27">
        <f t="shared" si="4"/>
        <v>156</v>
      </c>
      <c r="FC6" s="27">
        <f t="shared" si="4"/>
        <v>157</v>
      </c>
      <c r="FD6" s="4">
        <f t="shared" si="4"/>
        <v>158</v>
      </c>
      <c r="FE6" s="4">
        <f t="shared" si="4"/>
        <v>159</v>
      </c>
      <c r="FF6" s="22">
        <f t="shared" ref="FF6:HI6" si="5">FE6+1</f>
        <v>160</v>
      </c>
      <c r="FG6" s="4">
        <f t="shared" ref="FG6:GL6" si="6">FF6+1</f>
        <v>161</v>
      </c>
      <c r="FH6" s="4">
        <f t="shared" si="6"/>
        <v>162</v>
      </c>
      <c r="FI6" s="4">
        <f t="shared" si="6"/>
        <v>163</v>
      </c>
      <c r="FJ6" s="4">
        <f t="shared" si="6"/>
        <v>164</v>
      </c>
      <c r="FK6" s="22">
        <f t="shared" si="6"/>
        <v>165</v>
      </c>
      <c r="FL6" s="4">
        <f t="shared" si="6"/>
        <v>166</v>
      </c>
      <c r="FM6" s="4">
        <f t="shared" si="6"/>
        <v>167</v>
      </c>
      <c r="FN6" s="4">
        <f t="shared" si="6"/>
        <v>168</v>
      </c>
      <c r="FO6" s="4">
        <f t="shared" si="6"/>
        <v>169</v>
      </c>
      <c r="FP6" s="22">
        <f t="shared" si="6"/>
        <v>170</v>
      </c>
      <c r="FQ6" s="4">
        <f t="shared" si="6"/>
        <v>171</v>
      </c>
      <c r="FR6" s="4">
        <f t="shared" si="6"/>
        <v>172</v>
      </c>
      <c r="FS6" s="4">
        <f t="shared" si="6"/>
        <v>173</v>
      </c>
      <c r="FT6" s="4">
        <f t="shared" si="6"/>
        <v>174</v>
      </c>
      <c r="FU6" s="22">
        <f t="shared" si="6"/>
        <v>175</v>
      </c>
      <c r="FV6" s="4">
        <f t="shared" si="6"/>
        <v>176</v>
      </c>
      <c r="FW6" s="4">
        <f t="shared" si="6"/>
        <v>177</v>
      </c>
      <c r="FX6" s="4">
        <f t="shared" si="6"/>
        <v>178</v>
      </c>
      <c r="FY6" s="4">
        <f t="shared" si="6"/>
        <v>179</v>
      </c>
      <c r="FZ6" s="22">
        <f t="shared" si="6"/>
        <v>180</v>
      </c>
      <c r="GA6" s="4">
        <f t="shared" si="6"/>
        <v>181</v>
      </c>
      <c r="GB6" s="4">
        <f t="shared" si="6"/>
        <v>182</v>
      </c>
      <c r="GC6" s="4">
        <f t="shared" si="6"/>
        <v>183</v>
      </c>
      <c r="GD6" s="4">
        <f t="shared" si="6"/>
        <v>184</v>
      </c>
      <c r="GE6" s="22">
        <f t="shared" si="6"/>
        <v>185</v>
      </c>
      <c r="GF6" s="4">
        <f t="shared" si="6"/>
        <v>186</v>
      </c>
      <c r="GG6" s="4">
        <f t="shared" si="6"/>
        <v>187</v>
      </c>
      <c r="GH6" s="4">
        <f t="shared" si="6"/>
        <v>188</v>
      </c>
      <c r="GI6" s="4">
        <f t="shared" si="6"/>
        <v>189</v>
      </c>
      <c r="GJ6" s="22">
        <f t="shared" si="6"/>
        <v>190</v>
      </c>
      <c r="GK6" s="4">
        <f t="shared" si="6"/>
        <v>191</v>
      </c>
      <c r="GL6" s="4">
        <f t="shared" si="6"/>
        <v>192</v>
      </c>
      <c r="GM6" s="4">
        <f t="shared" ref="GM6:HE6" si="7">GL6+1</f>
        <v>193</v>
      </c>
      <c r="GN6" s="4">
        <f t="shared" si="7"/>
        <v>194</v>
      </c>
      <c r="GO6" s="22">
        <f t="shared" si="7"/>
        <v>195</v>
      </c>
      <c r="GP6" s="4">
        <f t="shared" si="7"/>
        <v>196</v>
      </c>
      <c r="GQ6" s="4">
        <f t="shared" si="7"/>
        <v>197</v>
      </c>
      <c r="GR6" s="4">
        <f t="shared" si="7"/>
        <v>198</v>
      </c>
      <c r="GS6" s="4">
        <f t="shared" si="7"/>
        <v>199</v>
      </c>
      <c r="GT6" s="22">
        <f t="shared" si="7"/>
        <v>200</v>
      </c>
      <c r="GU6" s="4">
        <f t="shared" si="7"/>
        <v>201</v>
      </c>
      <c r="GV6" s="4">
        <f t="shared" si="7"/>
        <v>202</v>
      </c>
      <c r="GW6" s="4">
        <f t="shared" si="7"/>
        <v>203</v>
      </c>
      <c r="GX6" s="4">
        <f t="shared" si="7"/>
        <v>204</v>
      </c>
      <c r="GY6" s="22">
        <f t="shared" si="7"/>
        <v>205</v>
      </c>
      <c r="GZ6" s="4">
        <f t="shared" si="7"/>
        <v>206</v>
      </c>
      <c r="HA6" s="4">
        <f t="shared" si="7"/>
        <v>207</v>
      </c>
      <c r="HB6" s="4">
        <f t="shared" si="7"/>
        <v>208</v>
      </c>
      <c r="HC6" s="4">
        <f t="shared" si="7"/>
        <v>209</v>
      </c>
      <c r="HD6" s="22">
        <f t="shared" si="7"/>
        <v>210</v>
      </c>
      <c r="HE6" s="4">
        <f t="shared" si="7"/>
        <v>211</v>
      </c>
      <c r="HF6" s="4">
        <f>HE6+1</f>
        <v>212</v>
      </c>
      <c r="HG6" s="4">
        <f t="shared" si="5"/>
        <v>213</v>
      </c>
      <c r="HH6" s="4">
        <f t="shared" si="5"/>
        <v>214</v>
      </c>
      <c r="HI6" s="22">
        <f t="shared" si="5"/>
        <v>215</v>
      </c>
    </row>
    <row r="7" spans="1:228" x14ac:dyDescent="0.25">
      <c r="A7" s="11">
        <v>0</v>
      </c>
      <c r="B7" s="1" t="s">
        <v>63</v>
      </c>
      <c r="C7" s="1"/>
      <c r="D7" s="1"/>
      <c r="E7" s="1"/>
      <c r="F7" s="1"/>
      <c r="G7" s="23"/>
      <c r="H7" s="1"/>
      <c r="I7" s="1"/>
      <c r="J7" s="1"/>
      <c r="K7" s="1"/>
      <c r="L7" s="23"/>
      <c r="M7" s="1"/>
      <c r="N7" s="1"/>
      <c r="O7" s="1"/>
      <c r="P7" s="1"/>
      <c r="Q7" s="23"/>
      <c r="R7" s="1"/>
      <c r="S7" s="1"/>
      <c r="T7" s="1"/>
      <c r="U7" s="1"/>
      <c r="V7" s="23"/>
      <c r="W7" s="1"/>
      <c r="X7" s="1"/>
      <c r="Y7" s="1"/>
      <c r="Z7" s="1"/>
      <c r="AA7" s="23"/>
      <c r="AB7" s="1"/>
      <c r="AC7" s="1"/>
      <c r="AD7" s="1"/>
      <c r="AE7" s="1"/>
      <c r="AF7" s="23"/>
      <c r="AG7" s="1"/>
      <c r="AH7" s="1"/>
      <c r="AI7" s="1"/>
      <c r="AJ7" s="1"/>
      <c r="AK7" s="23"/>
      <c r="AL7" s="1"/>
      <c r="AM7" s="1"/>
      <c r="AN7" s="1"/>
      <c r="AO7" s="1"/>
      <c r="AP7" s="23"/>
      <c r="AQ7" s="1"/>
      <c r="AR7" s="1"/>
      <c r="AS7" s="1"/>
      <c r="AT7" s="1"/>
      <c r="AU7" s="23"/>
      <c r="AV7" s="1"/>
      <c r="AW7" s="1"/>
      <c r="AX7" s="1"/>
      <c r="AY7" s="1"/>
      <c r="AZ7" s="23"/>
      <c r="BA7" s="1"/>
      <c r="BB7" s="1"/>
      <c r="BC7" s="1"/>
      <c r="BD7" s="1"/>
      <c r="BE7" s="23"/>
      <c r="BF7" s="1"/>
      <c r="BG7" s="1"/>
      <c r="BH7" s="1"/>
      <c r="BI7" s="1"/>
      <c r="BJ7" s="23"/>
      <c r="BK7" s="1"/>
      <c r="BL7" s="1"/>
      <c r="BM7" s="1"/>
      <c r="BN7" s="1"/>
      <c r="BO7" s="23"/>
      <c r="BP7" s="1"/>
      <c r="BQ7" s="1"/>
      <c r="BR7" s="1"/>
      <c r="BS7" s="1"/>
      <c r="BT7" s="23"/>
      <c r="BU7" s="1"/>
      <c r="BV7" s="1"/>
      <c r="BW7" s="1"/>
      <c r="BX7" s="1"/>
      <c r="BY7" s="23"/>
      <c r="BZ7" s="1"/>
      <c r="CA7" s="1"/>
      <c r="CB7" s="1"/>
      <c r="CC7" s="1"/>
      <c r="CD7" s="23"/>
      <c r="CE7" s="1"/>
      <c r="CF7" s="1"/>
      <c r="CG7" s="1"/>
      <c r="CH7" s="1"/>
      <c r="CI7" s="23"/>
      <c r="CJ7" s="1"/>
      <c r="CK7" s="1"/>
      <c r="CL7" s="1"/>
      <c r="CM7" s="1"/>
      <c r="CN7" s="23"/>
      <c r="CO7" s="28"/>
      <c r="CP7" s="28"/>
      <c r="CQ7" s="28"/>
      <c r="CR7" s="28"/>
      <c r="CS7" s="23"/>
      <c r="CT7" s="28"/>
      <c r="CU7" s="28"/>
      <c r="CV7" s="28"/>
      <c r="CW7" s="28"/>
      <c r="CX7" s="23"/>
      <c r="CY7" s="28"/>
      <c r="CZ7" s="28"/>
      <c r="DA7" s="28"/>
      <c r="DB7" s="28"/>
      <c r="DC7" s="23"/>
      <c r="DD7" s="28"/>
      <c r="DE7" s="28"/>
      <c r="DF7" s="28"/>
      <c r="DG7" s="28"/>
      <c r="DH7" s="23"/>
      <c r="DI7" s="28"/>
      <c r="DJ7" s="28"/>
      <c r="DK7" s="28"/>
      <c r="DL7" s="28"/>
      <c r="DM7" s="23"/>
      <c r="DN7" s="28"/>
      <c r="DO7" s="28"/>
      <c r="DP7" s="28"/>
      <c r="DQ7" s="28"/>
      <c r="DR7" s="23"/>
      <c r="DS7" s="28"/>
      <c r="DT7" s="28"/>
      <c r="DU7" s="28"/>
      <c r="DV7" s="28"/>
      <c r="DW7" s="23"/>
      <c r="DX7" s="28"/>
      <c r="DY7" s="1"/>
      <c r="DZ7" s="1"/>
      <c r="EA7" s="1"/>
      <c r="EB7" s="23"/>
      <c r="EC7" s="1"/>
      <c r="ED7" s="1"/>
      <c r="EE7" s="1"/>
      <c r="EF7" s="1"/>
      <c r="EG7" s="23"/>
      <c r="EH7" s="1"/>
      <c r="EI7" s="1"/>
      <c r="EJ7" s="1"/>
      <c r="EK7" s="1"/>
      <c r="EL7" s="23"/>
      <c r="EM7" s="28"/>
      <c r="EN7" s="1"/>
      <c r="EO7" s="1"/>
      <c r="EP7" s="1"/>
      <c r="EQ7" s="23"/>
      <c r="ER7" s="28"/>
      <c r="ES7" s="28"/>
      <c r="ET7" s="28"/>
      <c r="EU7" s="28"/>
      <c r="EV7" s="23"/>
      <c r="EW7" s="28"/>
      <c r="EX7" s="28"/>
      <c r="EY7" s="28"/>
      <c r="EZ7" s="28"/>
      <c r="FA7" s="23"/>
      <c r="FB7" s="28"/>
      <c r="FC7" s="28"/>
      <c r="FD7" s="1"/>
      <c r="FE7" s="1"/>
      <c r="FF7" s="23"/>
      <c r="FG7" s="1"/>
      <c r="FH7" s="1"/>
      <c r="FI7" s="1"/>
      <c r="FJ7" s="1"/>
      <c r="FK7" s="23"/>
      <c r="FL7" s="1"/>
      <c r="FM7" s="1"/>
      <c r="FN7" s="1"/>
      <c r="FO7" s="1"/>
      <c r="FP7" s="23"/>
      <c r="FQ7" s="1"/>
      <c r="FR7" s="1"/>
      <c r="FS7" s="1"/>
      <c r="FT7" s="1"/>
      <c r="FU7" s="23"/>
      <c r="FV7" s="1"/>
      <c r="FW7" s="1"/>
      <c r="FX7" s="1"/>
      <c r="FY7" s="1"/>
      <c r="FZ7" s="23"/>
      <c r="GA7" s="1"/>
      <c r="GB7" s="1"/>
      <c r="GC7" s="1"/>
      <c r="GD7" s="1"/>
      <c r="GE7" s="23"/>
      <c r="GF7" s="1"/>
      <c r="GG7" s="1"/>
      <c r="GH7" s="1"/>
      <c r="GI7" s="1"/>
      <c r="GJ7" s="23"/>
      <c r="GK7" s="1"/>
      <c r="GL7" s="1"/>
      <c r="GM7" s="1"/>
      <c r="GN7" s="1"/>
      <c r="GO7" s="23"/>
      <c r="GP7" s="1"/>
      <c r="GQ7" s="1"/>
      <c r="GR7" s="1"/>
      <c r="GS7" s="1"/>
      <c r="GT7" s="23"/>
      <c r="GU7" s="1"/>
      <c r="GV7" s="1"/>
      <c r="GW7" s="1"/>
      <c r="GX7" s="1"/>
      <c r="GY7" s="23"/>
      <c r="GZ7" s="1"/>
      <c r="HA7" s="1"/>
      <c r="HB7" s="1"/>
      <c r="HC7" s="1"/>
      <c r="HD7" s="23"/>
      <c r="HE7" s="1"/>
      <c r="HF7" s="1"/>
      <c r="HG7" s="1"/>
      <c r="HH7" s="1"/>
      <c r="HI7" s="23"/>
      <c r="HJ7" s="1"/>
    </row>
    <row r="8" spans="1:228" x14ac:dyDescent="0.25">
      <c r="A8" s="11"/>
      <c r="B8" s="2" t="s">
        <v>64</v>
      </c>
      <c r="D8">
        <v>1</v>
      </c>
      <c r="E8">
        <v>1</v>
      </c>
      <c r="F8">
        <v>1</v>
      </c>
      <c r="K8">
        <v>1</v>
      </c>
      <c r="T8">
        <v>1</v>
      </c>
      <c r="V8" s="21">
        <v>1</v>
      </c>
      <c r="W8">
        <v>1</v>
      </c>
      <c r="X8">
        <v>1</v>
      </c>
      <c r="Z8">
        <v>1</v>
      </c>
      <c r="AA8" s="21">
        <v>1</v>
      </c>
      <c r="AB8" s="25">
        <v>1</v>
      </c>
      <c r="AE8">
        <v>1</v>
      </c>
      <c r="AH8">
        <v>1</v>
      </c>
      <c r="AL8">
        <v>1</v>
      </c>
      <c r="AN8">
        <v>1</v>
      </c>
      <c r="AS8">
        <v>1</v>
      </c>
      <c r="AT8">
        <v>1</v>
      </c>
      <c r="AW8">
        <v>1</v>
      </c>
      <c r="BB8">
        <v>1</v>
      </c>
      <c r="BO8" s="21">
        <v>1</v>
      </c>
      <c r="BY8" s="21">
        <v>1</v>
      </c>
      <c r="CD8" s="21">
        <v>1</v>
      </c>
      <c r="CP8" s="26">
        <v>1</v>
      </c>
      <c r="CR8" s="26">
        <v>1</v>
      </c>
      <c r="CY8" s="26">
        <v>1</v>
      </c>
      <c r="DA8" s="26">
        <v>1</v>
      </c>
      <c r="DL8" s="26">
        <v>1</v>
      </c>
      <c r="EB8" s="21">
        <v>1</v>
      </c>
      <c r="EC8">
        <v>1</v>
      </c>
      <c r="ED8">
        <v>1</v>
      </c>
      <c r="EE8">
        <v>1</v>
      </c>
      <c r="EG8" s="21">
        <v>1</v>
      </c>
      <c r="EH8" s="25">
        <v>1</v>
      </c>
      <c r="EI8" s="25">
        <v>1</v>
      </c>
      <c r="EK8">
        <v>1</v>
      </c>
      <c r="EL8" s="21">
        <v>1</v>
      </c>
      <c r="EM8" s="25">
        <v>1</v>
      </c>
      <c r="EN8" s="25">
        <v>1</v>
      </c>
      <c r="EQ8" s="21">
        <v>1</v>
      </c>
      <c r="ES8" s="26">
        <v>1</v>
      </c>
      <c r="ET8" s="26">
        <v>1</v>
      </c>
      <c r="EY8" s="26">
        <v>1</v>
      </c>
      <c r="FA8" s="21">
        <v>1</v>
      </c>
      <c r="FI8">
        <v>1</v>
      </c>
      <c r="FK8" s="21">
        <v>1</v>
      </c>
      <c r="FL8">
        <v>1</v>
      </c>
      <c r="FN8">
        <v>1</v>
      </c>
      <c r="FS8">
        <v>1</v>
      </c>
      <c r="GH8">
        <v>1</v>
      </c>
      <c r="GL8">
        <v>1</v>
      </c>
      <c r="GQ8">
        <v>1</v>
      </c>
      <c r="HB8">
        <v>1</v>
      </c>
      <c r="HE8">
        <v>1</v>
      </c>
      <c r="HF8">
        <v>1</v>
      </c>
      <c r="HJ8">
        <f>COUNTA(C8:HG8)</f>
        <v>54</v>
      </c>
      <c r="HL8" s="5">
        <f>HJ8/HK$9</f>
        <v>0.25471698113207547</v>
      </c>
    </row>
    <row r="9" spans="1:228" x14ac:dyDescent="0.25">
      <c r="A9" s="11"/>
      <c r="B9" s="2" t="s">
        <v>65</v>
      </c>
      <c r="C9">
        <v>1</v>
      </c>
      <c r="G9" s="21">
        <v>1</v>
      </c>
      <c r="H9">
        <v>1</v>
      </c>
      <c r="I9">
        <v>1</v>
      </c>
      <c r="J9">
        <v>1</v>
      </c>
      <c r="L9" s="21">
        <v>1</v>
      </c>
      <c r="M9" s="25">
        <v>1</v>
      </c>
      <c r="N9" s="25">
        <v>1</v>
      </c>
      <c r="O9" s="25">
        <v>1</v>
      </c>
      <c r="P9" s="25">
        <v>1</v>
      </c>
      <c r="Q9" s="21">
        <v>1</v>
      </c>
      <c r="R9" s="25">
        <v>1</v>
      </c>
      <c r="S9" s="25">
        <v>1</v>
      </c>
      <c r="U9">
        <v>1</v>
      </c>
      <c r="Y9">
        <v>1</v>
      </c>
      <c r="AC9">
        <v>1</v>
      </c>
      <c r="AD9">
        <v>1</v>
      </c>
      <c r="AF9" s="21">
        <v>1</v>
      </c>
      <c r="AG9" s="25">
        <v>1</v>
      </c>
      <c r="AI9">
        <v>1</v>
      </c>
      <c r="AJ9">
        <v>1</v>
      </c>
      <c r="AK9" s="21">
        <v>1</v>
      </c>
      <c r="AM9">
        <v>1</v>
      </c>
      <c r="AO9">
        <v>1</v>
      </c>
      <c r="AP9" s="21">
        <v>1</v>
      </c>
      <c r="AQ9" s="25">
        <v>1</v>
      </c>
      <c r="AR9" s="25">
        <v>1</v>
      </c>
      <c r="AU9" s="21">
        <v>1</v>
      </c>
      <c r="AV9" s="25">
        <v>1</v>
      </c>
      <c r="AX9">
        <v>1</v>
      </c>
      <c r="AY9">
        <v>1</v>
      </c>
      <c r="AZ9" s="21">
        <v>1</v>
      </c>
      <c r="BA9" s="25">
        <v>1</v>
      </c>
      <c r="BC9">
        <v>1</v>
      </c>
      <c r="BD9">
        <v>1</v>
      </c>
      <c r="BE9" s="21">
        <v>1</v>
      </c>
      <c r="BF9" s="25">
        <v>1</v>
      </c>
      <c r="BG9" s="25">
        <v>1</v>
      </c>
      <c r="BH9" s="25">
        <v>1</v>
      </c>
      <c r="BI9" s="25">
        <v>1</v>
      </c>
      <c r="BJ9" s="21">
        <v>1</v>
      </c>
      <c r="BK9" s="25">
        <v>1</v>
      </c>
      <c r="BL9" s="25">
        <v>1</v>
      </c>
      <c r="BM9" s="25">
        <v>1</v>
      </c>
      <c r="BN9" s="25">
        <v>1</v>
      </c>
      <c r="BP9" s="25">
        <v>1</v>
      </c>
      <c r="BQ9" s="25">
        <v>1</v>
      </c>
      <c r="BR9" s="25">
        <v>1</v>
      </c>
      <c r="BS9" s="25">
        <v>1</v>
      </c>
      <c r="BT9" s="21">
        <v>1</v>
      </c>
      <c r="BU9" s="25">
        <v>1</v>
      </c>
      <c r="BV9" s="25">
        <v>1</v>
      </c>
      <c r="BW9" s="25">
        <v>1</v>
      </c>
      <c r="BX9" s="25">
        <v>1</v>
      </c>
      <c r="BZ9" s="25">
        <v>1</v>
      </c>
      <c r="CA9" s="25">
        <v>1</v>
      </c>
      <c r="CB9" s="25">
        <v>1</v>
      </c>
      <c r="CC9" s="25">
        <v>1</v>
      </c>
      <c r="CE9" s="25">
        <v>1</v>
      </c>
      <c r="CF9" s="25">
        <v>1</v>
      </c>
      <c r="CG9" s="25">
        <v>1</v>
      </c>
      <c r="CH9" s="25">
        <v>1</v>
      </c>
      <c r="CI9" s="21">
        <v>1</v>
      </c>
      <c r="CJ9" s="25">
        <v>1</v>
      </c>
      <c r="CK9" s="25">
        <v>1</v>
      </c>
      <c r="CL9" s="25">
        <v>1</v>
      </c>
      <c r="CM9" s="25">
        <v>1</v>
      </c>
      <c r="CN9" s="21">
        <v>1</v>
      </c>
      <c r="CO9" s="25">
        <v>1</v>
      </c>
      <c r="CQ9" s="25">
        <v>1</v>
      </c>
      <c r="CS9" s="21">
        <v>1</v>
      </c>
      <c r="CT9" s="25">
        <v>1</v>
      </c>
      <c r="CU9" s="25">
        <v>1</v>
      </c>
      <c r="CV9" s="25">
        <v>1</v>
      </c>
      <c r="CW9" s="25">
        <v>1</v>
      </c>
      <c r="CX9" s="21">
        <v>1</v>
      </c>
      <c r="CZ9" s="25">
        <v>1</v>
      </c>
      <c r="DB9" s="25">
        <v>1</v>
      </c>
      <c r="DC9" s="21">
        <v>1</v>
      </c>
      <c r="DD9" s="25">
        <v>1</v>
      </c>
      <c r="DE9" s="25">
        <v>1</v>
      </c>
      <c r="DF9" s="25">
        <v>1</v>
      </c>
      <c r="DG9" s="25">
        <v>1</v>
      </c>
      <c r="DH9" s="21">
        <v>1</v>
      </c>
      <c r="DI9" s="25">
        <v>1</v>
      </c>
      <c r="DJ9" s="25">
        <v>1</v>
      </c>
      <c r="DK9" s="25">
        <v>1</v>
      </c>
      <c r="DM9" s="21">
        <v>1</v>
      </c>
      <c r="DN9" s="25">
        <v>1</v>
      </c>
      <c r="DO9" s="25">
        <v>1</v>
      </c>
      <c r="DP9" s="25">
        <v>1</v>
      </c>
      <c r="DQ9" s="25">
        <v>1</v>
      </c>
      <c r="DR9" s="21">
        <v>1</v>
      </c>
      <c r="DS9" s="25">
        <v>1</v>
      </c>
      <c r="DT9" s="25">
        <v>1</v>
      </c>
      <c r="DU9" s="25">
        <v>1</v>
      </c>
      <c r="DV9" s="25">
        <v>1</v>
      </c>
      <c r="DW9" s="21">
        <v>1</v>
      </c>
      <c r="DX9" s="25">
        <v>1</v>
      </c>
      <c r="DY9" s="25">
        <v>1</v>
      </c>
      <c r="DZ9" s="25">
        <v>1</v>
      </c>
      <c r="EA9" s="25">
        <v>1</v>
      </c>
      <c r="EF9">
        <v>1</v>
      </c>
      <c r="EJ9">
        <v>1</v>
      </c>
      <c r="EO9">
        <v>1</v>
      </c>
      <c r="EP9">
        <v>1</v>
      </c>
      <c r="ER9" s="26">
        <v>1</v>
      </c>
      <c r="EU9" s="26">
        <v>1</v>
      </c>
      <c r="EV9" s="21">
        <v>1</v>
      </c>
      <c r="EW9" s="25">
        <v>1</v>
      </c>
      <c r="EX9" s="25">
        <v>1</v>
      </c>
      <c r="EZ9" s="25">
        <v>1</v>
      </c>
      <c r="FB9" s="25">
        <v>1</v>
      </c>
      <c r="FC9" s="25">
        <v>1</v>
      </c>
      <c r="FD9" s="25">
        <v>1</v>
      </c>
      <c r="FE9" s="25">
        <v>1</v>
      </c>
      <c r="FF9" s="21">
        <v>1</v>
      </c>
      <c r="FG9" s="25">
        <v>1</v>
      </c>
      <c r="FH9" s="25">
        <v>1</v>
      </c>
      <c r="FJ9">
        <v>1</v>
      </c>
      <c r="FM9">
        <v>1</v>
      </c>
      <c r="FO9">
        <v>1</v>
      </c>
      <c r="FP9" s="21">
        <v>1</v>
      </c>
      <c r="FQ9" s="25">
        <v>1</v>
      </c>
      <c r="FR9" s="25">
        <v>1</v>
      </c>
      <c r="FT9">
        <v>1</v>
      </c>
      <c r="FU9" s="21">
        <v>1</v>
      </c>
      <c r="FV9" s="25">
        <v>1</v>
      </c>
      <c r="FW9" s="25">
        <v>1</v>
      </c>
      <c r="FX9" s="25">
        <v>1</v>
      </c>
      <c r="FY9" s="25">
        <v>1</v>
      </c>
      <c r="FZ9" s="21">
        <v>1</v>
      </c>
      <c r="GA9" s="25">
        <v>1</v>
      </c>
      <c r="GB9" s="25">
        <v>1</v>
      </c>
      <c r="GC9" s="25">
        <v>1</v>
      </c>
      <c r="GD9" s="25">
        <v>1</v>
      </c>
      <c r="GE9" s="21">
        <v>1</v>
      </c>
      <c r="GF9" s="25">
        <v>1</v>
      </c>
      <c r="GG9" s="25">
        <v>1</v>
      </c>
      <c r="GI9">
        <v>1</v>
      </c>
      <c r="GJ9" s="21">
        <v>1</v>
      </c>
      <c r="GK9" s="25">
        <v>1</v>
      </c>
      <c r="GM9">
        <v>1</v>
      </c>
      <c r="GN9">
        <v>1</v>
      </c>
      <c r="GO9" s="21">
        <v>1</v>
      </c>
      <c r="GP9" s="25">
        <v>1</v>
      </c>
      <c r="GR9">
        <v>1</v>
      </c>
      <c r="GS9">
        <v>1</v>
      </c>
      <c r="GT9" s="21">
        <v>1</v>
      </c>
      <c r="GU9" s="25">
        <v>1</v>
      </c>
      <c r="GV9" s="25">
        <v>1</v>
      </c>
      <c r="GW9" s="25">
        <v>1</v>
      </c>
      <c r="GX9" s="25">
        <v>1</v>
      </c>
      <c r="GY9" s="21">
        <v>1</v>
      </c>
      <c r="GZ9" s="25">
        <v>1</v>
      </c>
      <c r="HA9" s="25">
        <v>1</v>
      </c>
      <c r="HC9">
        <v>1</v>
      </c>
      <c r="HD9" s="21">
        <v>1</v>
      </c>
      <c r="HJ9">
        <f>COUNTA(C9:HG9)</f>
        <v>158</v>
      </c>
      <c r="HK9">
        <f>SUM(HJ8:HJ9)</f>
        <v>212</v>
      </c>
      <c r="HL9" s="5">
        <f>HJ9/HK$9</f>
        <v>0.74528301886792447</v>
      </c>
    </row>
    <row r="10" spans="1:228" x14ac:dyDescent="0.25">
      <c r="A10" s="11">
        <v>1</v>
      </c>
      <c r="B10" s="1" t="s">
        <v>0</v>
      </c>
      <c r="C10" s="1"/>
      <c r="D10" s="1"/>
      <c r="E10" s="1"/>
      <c r="F10" s="1"/>
      <c r="G10" s="23"/>
      <c r="H10" s="1"/>
      <c r="I10" s="1"/>
      <c r="J10" s="1"/>
      <c r="K10" s="1"/>
      <c r="L10" s="23"/>
      <c r="M10" s="1"/>
      <c r="N10" s="1"/>
      <c r="O10" s="1"/>
      <c r="P10" s="1"/>
      <c r="Q10" s="23"/>
      <c r="R10" s="1"/>
      <c r="S10" s="1"/>
      <c r="T10" s="1"/>
      <c r="U10" s="1"/>
      <c r="V10" s="23"/>
      <c r="W10" s="1"/>
      <c r="X10" s="1"/>
      <c r="Y10" s="1"/>
      <c r="Z10" s="1"/>
      <c r="AA10" s="23"/>
      <c r="AB10" s="1"/>
      <c r="AC10" s="1"/>
      <c r="AD10" s="1"/>
      <c r="AE10" s="1"/>
      <c r="AF10" s="23"/>
      <c r="AG10" s="1"/>
      <c r="AH10" s="1"/>
      <c r="AI10" s="1"/>
      <c r="AJ10" s="1"/>
      <c r="AK10" s="23"/>
      <c r="AL10" s="1"/>
      <c r="AM10" s="1"/>
      <c r="AN10" s="1"/>
      <c r="AO10" s="1"/>
      <c r="AP10" s="23"/>
      <c r="AQ10" s="1"/>
      <c r="AR10" s="1"/>
      <c r="AS10" s="1"/>
      <c r="AT10" s="1"/>
      <c r="AU10" s="23"/>
      <c r="AV10" s="1"/>
      <c r="AW10" s="1"/>
      <c r="AX10" s="1"/>
      <c r="AY10" s="1"/>
      <c r="AZ10" s="23"/>
      <c r="BA10" s="1"/>
      <c r="BB10" s="1"/>
      <c r="BC10" s="1"/>
      <c r="BD10" s="1"/>
      <c r="BE10" s="23"/>
      <c r="BF10" s="1"/>
      <c r="BG10" s="1"/>
      <c r="BH10" s="1"/>
      <c r="BI10" s="1"/>
      <c r="BJ10" s="23"/>
      <c r="BK10" s="1"/>
      <c r="BL10" s="1"/>
      <c r="BM10" s="1"/>
      <c r="BN10" s="1"/>
      <c r="BO10" s="23"/>
      <c r="BP10" s="1"/>
      <c r="BQ10" s="1"/>
      <c r="BR10" s="1"/>
      <c r="BS10" s="1"/>
      <c r="BT10" s="23"/>
      <c r="BU10" s="1"/>
      <c r="BV10" s="1"/>
      <c r="BW10" s="1"/>
      <c r="BX10" s="1"/>
      <c r="BY10" s="23"/>
      <c r="BZ10" s="1"/>
      <c r="CA10" s="1"/>
      <c r="CB10" s="1"/>
      <c r="CC10" s="1"/>
      <c r="CD10" s="23"/>
      <c r="CE10" s="1"/>
      <c r="CF10" s="1"/>
      <c r="CG10" s="1"/>
      <c r="CH10" s="1"/>
      <c r="CI10" s="23"/>
      <c r="CJ10" s="1"/>
      <c r="CK10" s="1"/>
      <c r="CL10" s="1"/>
      <c r="CM10" s="1"/>
      <c r="CN10" s="23"/>
      <c r="CO10" s="28"/>
      <c r="CP10" s="28"/>
      <c r="CQ10" s="28"/>
      <c r="CR10" s="28"/>
      <c r="CS10" s="23"/>
      <c r="CT10" s="28"/>
      <c r="CU10" s="28"/>
      <c r="CV10" s="28"/>
      <c r="CW10" s="28"/>
      <c r="CX10" s="23"/>
      <c r="CY10" s="28"/>
      <c r="CZ10" s="28"/>
      <c r="DA10" s="28"/>
      <c r="DB10" s="28"/>
      <c r="DC10" s="23"/>
      <c r="DD10" s="28"/>
      <c r="DE10" s="28"/>
      <c r="DF10" s="28"/>
      <c r="DG10" s="28"/>
      <c r="DH10" s="23"/>
      <c r="DI10" s="28"/>
      <c r="DJ10" s="28"/>
      <c r="DK10" s="28"/>
      <c r="DL10" s="28"/>
      <c r="DM10" s="23"/>
      <c r="DN10" s="28"/>
      <c r="DO10" s="28"/>
      <c r="DP10" s="28"/>
      <c r="DQ10" s="28"/>
      <c r="DR10" s="23"/>
      <c r="DS10" s="28"/>
      <c r="DT10" s="28"/>
      <c r="DU10" s="28"/>
      <c r="DV10" s="28"/>
      <c r="DW10" s="23"/>
      <c r="DX10" s="28"/>
      <c r="DY10" s="1"/>
      <c r="DZ10" s="1"/>
      <c r="EA10" s="1"/>
      <c r="EB10" s="23"/>
      <c r="EC10" s="1"/>
      <c r="ED10" s="1"/>
      <c r="EE10" s="1"/>
      <c r="EF10" s="1"/>
      <c r="EG10" s="23"/>
      <c r="EH10" s="1"/>
      <c r="EI10" s="1"/>
      <c r="EJ10" s="1"/>
      <c r="EK10" s="1"/>
      <c r="EL10" s="23"/>
      <c r="EM10" s="28"/>
      <c r="EN10" s="1"/>
      <c r="EO10" s="1"/>
      <c r="EP10" s="1"/>
      <c r="EQ10" s="23"/>
      <c r="ER10" s="28"/>
      <c r="ES10" s="28"/>
      <c r="ET10" s="28"/>
      <c r="EU10" s="28"/>
      <c r="EV10" s="23"/>
      <c r="EW10" s="28"/>
      <c r="EX10" s="28"/>
      <c r="EY10" s="28"/>
      <c r="EZ10" s="28"/>
      <c r="FA10" s="23"/>
      <c r="FB10" s="28"/>
      <c r="FC10" s="28"/>
      <c r="FD10" s="1"/>
      <c r="FE10" s="1"/>
      <c r="FF10" s="23"/>
      <c r="FG10" s="1"/>
      <c r="FH10" s="1"/>
      <c r="FI10" s="1"/>
      <c r="FJ10" s="1"/>
      <c r="FK10" s="23"/>
      <c r="FL10" s="1"/>
      <c r="FM10" s="1"/>
      <c r="FN10" s="1"/>
      <c r="FO10" s="1"/>
      <c r="FP10" s="23"/>
      <c r="FQ10" s="1"/>
      <c r="FR10" s="1"/>
      <c r="FS10" s="1"/>
      <c r="FT10" s="1"/>
      <c r="FU10" s="23"/>
      <c r="FV10" s="1"/>
      <c r="FW10" s="1"/>
      <c r="FX10" s="1"/>
      <c r="FY10" s="1"/>
      <c r="FZ10" s="23"/>
      <c r="GA10" s="1"/>
      <c r="GB10" s="1"/>
      <c r="GC10" s="1"/>
      <c r="GD10" s="1"/>
      <c r="GE10" s="23"/>
      <c r="GF10" s="1"/>
      <c r="GG10" s="1"/>
      <c r="GH10" s="1"/>
      <c r="GI10" s="1"/>
      <c r="GJ10" s="23"/>
      <c r="GK10" s="1"/>
      <c r="GL10" s="1"/>
      <c r="GM10" s="1"/>
      <c r="GN10" s="1"/>
      <c r="GO10" s="23"/>
      <c r="GP10" s="1"/>
      <c r="GQ10" s="1"/>
      <c r="GR10" s="1"/>
      <c r="GS10" s="1"/>
      <c r="GT10" s="23"/>
      <c r="GU10" s="1"/>
      <c r="GV10" s="1"/>
      <c r="GW10" s="1"/>
      <c r="GX10" s="1"/>
      <c r="GY10" s="23"/>
      <c r="GZ10" s="1"/>
      <c r="HA10" s="1"/>
      <c r="HB10" s="1"/>
      <c r="HC10" s="1"/>
      <c r="HD10" s="23"/>
      <c r="HE10" s="1"/>
      <c r="HF10" s="1"/>
      <c r="HG10" s="1"/>
      <c r="HH10" s="1"/>
      <c r="HI10" s="23"/>
      <c r="HJ10" s="1"/>
      <c r="HM10">
        <v>1</v>
      </c>
      <c r="HT10">
        <v>0</v>
      </c>
    </row>
    <row r="11" spans="1:228" x14ac:dyDescent="0.25">
      <c r="A11" s="11"/>
      <c r="B11" s="2" t="s">
        <v>1</v>
      </c>
      <c r="HJ11">
        <f>COUNTA(C11:HG11)</f>
        <v>0</v>
      </c>
      <c r="HL11" s="5">
        <f>HJ11/HK$14</f>
        <v>0</v>
      </c>
    </row>
    <row r="12" spans="1:228" x14ac:dyDescent="0.25">
      <c r="A12" s="11"/>
      <c r="B12" s="2" t="s">
        <v>2</v>
      </c>
      <c r="O12">
        <v>1</v>
      </c>
      <c r="U12">
        <v>1</v>
      </c>
      <c r="V12" s="21">
        <v>1</v>
      </c>
      <c r="W12">
        <v>1</v>
      </c>
      <c r="X12">
        <v>1</v>
      </c>
      <c r="Y12">
        <v>1</v>
      </c>
      <c r="Z12">
        <v>1</v>
      </c>
      <c r="AA12" s="21">
        <v>1</v>
      </c>
      <c r="AC12">
        <v>1</v>
      </c>
      <c r="AD12">
        <v>1</v>
      </c>
      <c r="AE12">
        <v>1</v>
      </c>
      <c r="AF12" s="21">
        <v>1</v>
      </c>
      <c r="AG12" s="25">
        <v>1</v>
      </c>
      <c r="AH12" s="25">
        <v>1</v>
      </c>
      <c r="AP12" s="21">
        <v>1</v>
      </c>
      <c r="CH12">
        <v>1</v>
      </c>
      <c r="DK12" s="26">
        <v>1</v>
      </c>
      <c r="DL12" s="26">
        <v>1</v>
      </c>
      <c r="DM12" s="21">
        <v>1</v>
      </c>
      <c r="DZ12">
        <v>1</v>
      </c>
      <c r="EB12" s="21">
        <v>1</v>
      </c>
      <c r="EC12">
        <v>1</v>
      </c>
      <c r="EE12">
        <v>1</v>
      </c>
      <c r="EF12">
        <v>1</v>
      </c>
      <c r="EG12" s="21">
        <v>1</v>
      </c>
      <c r="EH12" s="25">
        <v>1</v>
      </c>
      <c r="EI12" s="25">
        <v>1</v>
      </c>
      <c r="EJ12" s="25">
        <v>1</v>
      </c>
      <c r="EK12" s="25">
        <v>1</v>
      </c>
      <c r="EL12" s="21">
        <v>1</v>
      </c>
      <c r="EN12" s="25">
        <v>1</v>
      </c>
      <c r="EP12">
        <v>1</v>
      </c>
      <c r="EQ12" s="21">
        <v>1</v>
      </c>
      <c r="ER12" s="25">
        <v>1</v>
      </c>
      <c r="ET12" s="25">
        <v>1</v>
      </c>
      <c r="EU12" s="25">
        <v>1</v>
      </c>
      <c r="EV12" s="21">
        <v>1</v>
      </c>
      <c r="EW12" s="25">
        <v>1</v>
      </c>
      <c r="EY12" s="25">
        <v>1</v>
      </c>
      <c r="GJ12" s="21">
        <v>1</v>
      </c>
      <c r="GN12">
        <v>1</v>
      </c>
      <c r="GT12" s="21">
        <v>1</v>
      </c>
      <c r="HD12" s="21">
        <v>1</v>
      </c>
      <c r="HJ12">
        <f>COUNTA(C12:HG12)</f>
        <v>43</v>
      </c>
      <c r="HL12" s="5">
        <f>HJ12/HK$14</f>
        <v>0.20283018867924529</v>
      </c>
    </row>
    <row r="13" spans="1:228" x14ac:dyDescent="0.25">
      <c r="A13" s="11"/>
      <c r="B13" s="2" t="s">
        <v>3</v>
      </c>
      <c r="C13">
        <v>1</v>
      </c>
      <c r="E13">
        <v>1</v>
      </c>
      <c r="F13">
        <v>1</v>
      </c>
      <c r="G13" s="21">
        <v>1</v>
      </c>
      <c r="H13">
        <v>1</v>
      </c>
      <c r="I13">
        <v>1</v>
      </c>
      <c r="K13">
        <v>1</v>
      </c>
      <c r="L13" s="21">
        <v>1</v>
      </c>
      <c r="M13" s="25">
        <v>1</v>
      </c>
      <c r="P13">
        <v>1</v>
      </c>
      <c r="R13">
        <v>1</v>
      </c>
      <c r="S13">
        <v>1</v>
      </c>
      <c r="T13">
        <v>1</v>
      </c>
      <c r="AB13">
        <v>1</v>
      </c>
      <c r="AI13">
        <v>1</v>
      </c>
      <c r="AJ13">
        <v>1</v>
      </c>
      <c r="AK13" s="21">
        <v>1</v>
      </c>
      <c r="AL13" s="25">
        <v>1</v>
      </c>
      <c r="AM13" s="25">
        <v>1</v>
      </c>
      <c r="AN13" s="25">
        <v>1</v>
      </c>
      <c r="AO13" s="25">
        <v>1</v>
      </c>
      <c r="AQ13" s="25">
        <v>1</v>
      </c>
      <c r="AS13">
        <v>1</v>
      </c>
      <c r="AT13">
        <v>1</v>
      </c>
      <c r="AU13" s="21">
        <v>1</v>
      </c>
      <c r="AV13" s="25">
        <v>1</v>
      </c>
      <c r="AX13">
        <v>1</v>
      </c>
      <c r="AY13">
        <v>1</v>
      </c>
      <c r="AZ13" s="21">
        <v>1</v>
      </c>
      <c r="BB13">
        <v>1</v>
      </c>
      <c r="BE13" s="21">
        <v>1</v>
      </c>
      <c r="BF13">
        <v>1</v>
      </c>
      <c r="BG13">
        <v>1</v>
      </c>
      <c r="BJ13" s="21">
        <v>1</v>
      </c>
      <c r="BK13" s="25">
        <v>1</v>
      </c>
      <c r="BL13" s="25"/>
      <c r="BM13" s="25">
        <v>1</v>
      </c>
      <c r="BN13" s="25">
        <v>1</v>
      </c>
      <c r="BO13" s="21">
        <v>1</v>
      </c>
      <c r="BQ13">
        <v>1</v>
      </c>
      <c r="BS13">
        <v>1</v>
      </c>
      <c r="BT13" s="21">
        <v>1</v>
      </c>
      <c r="BU13" s="25">
        <v>1</v>
      </c>
      <c r="BV13" s="25">
        <v>1</v>
      </c>
      <c r="BW13" s="25">
        <v>1</v>
      </c>
      <c r="BX13" s="25">
        <v>1</v>
      </c>
      <c r="BY13" s="21">
        <v>1</v>
      </c>
      <c r="BZ13" s="25">
        <v>1</v>
      </c>
      <c r="CA13" s="25">
        <v>1</v>
      </c>
      <c r="CB13" s="25">
        <v>1</v>
      </c>
      <c r="CC13" s="25">
        <v>1</v>
      </c>
      <c r="CD13" s="21">
        <v>1</v>
      </c>
      <c r="CE13" s="25">
        <v>1</v>
      </c>
      <c r="CF13" s="25">
        <v>1</v>
      </c>
      <c r="CI13" s="21">
        <v>1</v>
      </c>
      <c r="CJ13" s="25">
        <v>1</v>
      </c>
      <c r="CK13" s="25">
        <v>1</v>
      </c>
      <c r="CL13" s="25">
        <v>1</v>
      </c>
      <c r="CM13" s="25">
        <v>1</v>
      </c>
      <c r="CN13" s="21">
        <v>1</v>
      </c>
      <c r="CR13" s="26">
        <v>1</v>
      </c>
      <c r="CU13" s="26">
        <v>1</v>
      </c>
      <c r="CV13" s="26">
        <v>1</v>
      </c>
      <c r="CY13" s="26">
        <v>1</v>
      </c>
      <c r="CZ13" s="25">
        <v>1</v>
      </c>
      <c r="DA13" s="25">
        <v>1</v>
      </c>
      <c r="DE13" s="26">
        <v>1</v>
      </c>
      <c r="DG13" s="26">
        <v>1</v>
      </c>
      <c r="DH13" s="21">
        <v>1</v>
      </c>
      <c r="DI13" s="25">
        <v>1</v>
      </c>
      <c r="DN13" s="26">
        <v>1</v>
      </c>
      <c r="DO13" s="26">
        <v>1</v>
      </c>
      <c r="DT13" s="26">
        <v>1</v>
      </c>
      <c r="DX13" s="26">
        <v>1</v>
      </c>
      <c r="EA13">
        <v>1</v>
      </c>
      <c r="ED13">
        <v>1</v>
      </c>
      <c r="EM13" s="26">
        <v>1</v>
      </c>
      <c r="EO13">
        <v>1</v>
      </c>
      <c r="ES13" s="26">
        <v>1</v>
      </c>
      <c r="EX13" s="26">
        <v>1</v>
      </c>
      <c r="EZ13" s="26">
        <v>1</v>
      </c>
      <c r="FA13" s="21">
        <v>1</v>
      </c>
      <c r="FB13" s="25">
        <v>1</v>
      </c>
      <c r="FC13" s="25">
        <v>1</v>
      </c>
      <c r="FD13" s="25">
        <v>1</v>
      </c>
      <c r="FE13" s="25">
        <v>1</v>
      </c>
      <c r="FF13" s="21">
        <v>1</v>
      </c>
      <c r="FG13" s="25">
        <v>1</v>
      </c>
      <c r="FH13" s="25">
        <v>1</v>
      </c>
      <c r="FI13" s="25">
        <v>1</v>
      </c>
      <c r="FK13" s="21">
        <v>1</v>
      </c>
      <c r="FM13">
        <v>1</v>
      </c>
      <c r="FN13">
        <v>1</v>
      </c>
      <c r="FO13">
        <v>1</v>
      </c>
      <c r="FQ13" s="25">
        <v>1</v>
      </c>
      <c r="FV13">
        <v>1</v>
      </c>
      <c r="FW13">
        <v>1</v>
      </c>
      <c r="FX13">
        <v>1</v>
      </c>
      <c r="FY13">
        <v>1</v>
      </c>
      <c r="FZ13" s="21">
        <v>1</v>
      </c>
      <c r="GC13">
        <v>1</v>
      </c>
      <c r="GD13">
        <v>1</v>
      </c>
      <c r="GE13" s="21">
        <v>1</v>
      </c>
      <c r="GF13" s="25">
        <v>1</v>
      </c>
      <c r="GG13" s="25">
        <v>1</v>
      </c>
      <c r="GI13">
        <v>1</v>
      </c>
      <c r="GK13" s="25">
        <v>1</v>
      </c>
      <c r="GL13" s="25">
        <v>1</v>
      </c>
      <c r="GM13" s="25">
        <v>1</v>
      </c>
      <c r="GO13" s="21">
        <v>1</v>
      </c>
      <c r="GP13" s="25">
        <v>1</v>
      </c>
      <c r="GQ13" s="25">
        <v>1</v>
      </c>
      <c r="GR13" s="25">
        <v>1</v>
      </c>
      <c r="GU13" s="25">
        <v>1</v>
      </c>
      <c r="GV13" s="25">
        <v>1</v>
      </c>
      <c r="GW13" s="25">
        <v>1</v>
      </c>
      <c r="GX13" s="25">
        <v>1</v>
      </c>
      <c r="GY13" s="21">
        <v>1</v>
      </c>
      <c r="GZ13" s="25">
        <v>1</v>
      </c>
      <c r="HA13" s="25">
        <v>1</v>
      </c>
      <c r="HB13" s="25">
        <v>1</v>
      </c>
      <c r="HC13" s="25">
        <v>1</v>
      </c>
      <c r="HE13" s="25">
        <v>1</v>
      </c>
      <c r="HF13" s="25">
        <v>1</v>
      </c>
      <c r="HJ13">
        <f>COUNTA(C13:HG13)</f>
        <v>123</v>
      </c>
      <c r="HL13" s="5">
        <f>HJ13/HK$14</f>
        <v>0.58018867924528306</v>
      </c>
    </row>
    <row r="14" spans="1:228" x14ac:dyDescent="0.25">
      <c r="A14" s="11"/>
      <c r="B14" s="2" t="s">
        <v>4</v>
      </c>
      <c r="D14">
        <v>1</v>
      </c>
      <c r="J14">
        <v>1</v>
      </c>
      <c r="N14">
        <v>1</v>
      </c>
      <c r="Q14" s="21">
        <v>1</v>
      </c>
      <c r="AR14">
        <v>1</v>
      </c>
      <c r="AW14">
        <v>1</v>
      </c>
      <c r="BA14">
        <v>1</v>
      </c>
      <c r="BC14">
        <v>1</v>
      </c>
      <c r="BD14">
        <v>1</v>
      </c>
      <c r="BH14">
        <v>1</v>
      </c>
      <c r="BI14">
        <v>1</v>
      </c>
      <c r="BL14">
        <v>1</v>
      </c>
      <c r="BP14">
        <v>1</v>
      </c>
      <c r="BR14">
        <v>1</v>
      </c>
      <c r="CG14">
        <v>1</v>
      </c>
      <c r="CO14" s="26">
        <v>1</v>
      </c>
      <c r="CP14" s="26">
        <v>1</v>
      </c>
      <c r="CQ14" s="26">
        <v>1</v>
      </c>
      <c r="CS14" s="21">
        <v>1</v>
      </c>
      <c r="CT14" s="25">
        <v>1</v>
      </c>
      <c r="CW14" s="26">
        <v>1</v>
      </c>
      <c r="CX14" s="21">
        <v>1</v>
      </c>
      <c r="DB14" s="26">
        <v>1</v>
      </c>
      <c r="DC14" s="21">
        <v>1</v>
      </c>
      <c r="DD14" s="26">
        <v>1</v>
      </c>
      <c r="DF14" s="25">
        <v>1</v>
      </c>
      <c r="DJ14" s="26">
        <v>1</v>
      </c>
      <c r="DP14" s="26">
        <v>1</v>
      </c>
      <c r="DQ14" s="26">
        <v>1</v>
      </c>
      <c r="DR14" s="21">
        <v>1</v>
      </c>
      <c r="DS14" s="25">
        <v>1</v>
      </c>
      <c r="DU14" s="25">
        <v>1</v>
      </c>
      <c r="DV14" s="25">
        <v>1</v>
      </c>
      <c r="DW14" s="21">
        <v>1</v>
      </c>
      <c r="DY14" s="25">
        <v>1</v>
      </c>
      <c r="FJ14">
        <v>1</v>
      </c>
      <c r="FL14">
        <v>1</v>
      </c>
      <c r="FP14" s="21">
        <v>1</v>
      </c>
      <c r="FR14">
        <v>1</v>
      </c>
      <c r="FS14">
        <v>1</v>
      </c>
      <c r="FT14">
        <v>1</v>
      </c>
      <c r="FU14" s="21">
        <v>1</v>
      </c>
      <c r="GA14">
        <v>1</v>
      </c>
      <c r="GB14">
        <v>1</v>
      </c>
      <c r="GH14">
        <v>1</v>
      </c>
      <c r="GS14">
        <v>1</v>
      </c>
      <c r="HJ14">
        <f>COUNTA(C14:HG14)</f>
        <v>46</v>
      </c>
      <c r="HK14">
        <f>SUM(HJ11:HJ14)</f>
        <v>212</v>
      </c>
      <c r="HL14" s="5">
        <f>HJ14/HK$14</f>
        <v>0.21698113207547171</v>
      </c>
    </row>
    <row r="15" spans="1:228" x14ac:dyDescent="0.25">
      <c r="A15" s="11">
        <v>2</v>
      </c>
      <c r="B15" s="1" t="s">
        <v>5</v>
      </c>
      <c r="C15" s="1"/>
      <c r="D15" s="1"/>
      <c r="E15" s="1"/>
      <c r="F15" s="1"/>
      <c r="G15" s="23"/>
      <c r="H15" s="1"/>
      <c r="I15" s="1"/>
      <c r="J15" s="1"/>
      <c r="K15" s="1"/>
      <c r="L15" s="23"/>
      <c r="M15" s="1"/>
      <c r="N15" s="1"/>
      <c r="O15" s="1"/>
      <c r="P15" s="1"/>
      <c r="Q15" s="23"/>
      <c r="R15" s="1"/>
      <c r="S15" s="1"/>
      <c r="T15" s="1"/>
      <c r="U15" s="1"/>
      <c r="V15" s="23"/>
      <c r="W15" s="1"/>
      <c r="X15" s="1"/>
      <c r="Y15" s="1"/>
      <c r="Z15" s="1"/>
      <c r="AA15" s="23"/>
      <c r="AB15" s="1"/>
      <c r="AC15" s="1"/>
      <c r="AD15" s="1"/>
      <c r="AE15" s="1"/>
      <c r="AF15" s="23"/>
      <c r="AG15" s="1"/>
      <c r="AH15" s="1"/>
      <c r="AI15" s="1"/>
      <c r="AJ15" s="1"/>
      <c r="AK15" s="23"/>
      <c r="AL15" s="1"/>
      <c r="AM15" s="1"/>
      <c r="AN15" s="1"/>
      <c r="AO15" s="1"/>
      <c r="AP15" s="23"/>
      <c r="AQ15" s="1"/>
      <c r="AR15" s="1"/>
      <c r="AS15" s="1"/>
      <c r="AT15" s="1"/>
      <c r="AU15" s="23"/>
      <c r="AV15" s="1"/>
      <c r="AW15" s="1"/>
      <c r="AX15" s="1"/>
      <c r="AY15" s="1"/>
      <c r="AZ15" s="23"/>
      <c r="BA15" s="1"/>
      <c r="BB15" s="1"/>
      <c r="BC15" s="1"/>
      <c r="BD15" s="1"/>
      <c r="BE15" s="23"/>
      <c r="BF15" s="1"/>
      <c r="BG15" s="1"/>
      <c r="BH15" s="1"/>
      <c r="BI15" s="1"/>
      <c r="BJ15" s="23"/>
      <c r="BK15" s="1"/>
      <c r="BL15" s="1"/>
      <c r="BM15" s="1"/>
      <c r="BN15" s="1"/>
      <c r="BO15" s="23"/>
      <c r="BP15" s="1"/>
      <c r="BQ15" s="1"/>
      <c r="BR15" s="1"/>
      <c r="BS15" s="1"/>
      <c r="BT15" s="23"/>
      <c r="BU15" s="1"/>
      <c r="BV15" s="1"/>
      <c r="BW15" s="1"/>
      <c r="BX15" s="1"/>
      <c r="BY15" s="23"/>
      <c r="BZ15" s="1"/>
      <c r="CA15" s="1"/>
      <c r="CB15" s="1"/>
      <c r="CC15" s="1"/>
      <c r="CD15" s="23"/>
      <c r="CE15" s="1"/>
      <c r="CF15" s="1"/>
      <c r="CG15" s="1"/>
      <c r="CH15" s="1"/>
      <c r="CI15" s="23"/>
      <c r="CJ15" s="1"/>
      <c r="CK15" s="1"/>
      <c r="CL15" s="1"/>
      <c r="CM15" s="1"/>
      <c r="CN15" s="23"/>
      <c r="CO15" s="28"/>
      <c r="CP15" s="28"/>
      <c r="CQ15" s="28"/>
      <c r="CR15" s="28"/>
      <c r="CS15" s="23"/>
      <c r="CT15" s="28"/>
      <c r="CU15" s="28"/>
      <c r="CV15" s="28"/>
      <c r="CW15" s="28"/>
      <c r="CX15" s="23"/>
      <c r="CY15" s="28"/>
      <c r="CZ15" s="28"/>
      <c r="DA15" s="28"/>
      <c r="DB15" s="28"/>
      <c r="DC15" s="23"/>
      <c r="DD15" s="28"/>
      <c r="DE15" s="28"/>
      <c r="DF15" s="28"/>
      <c r="DG15" s="28"/>
      <c r="DH15" s="23"/>
      <c r="DI15" s="28"/>
      <c r="DJ15" s="28"/>
      <c r="DK15" s="28"/>
      <c r="DL15" s="28"/>
      <c r="DM15" s="23"/>
      <c r="DN15" s="28"/>
      <c r="DO15" s="28"/>
      <c r="DP15" s="28"/>
      <c r="DQ15" s="28"/>
      <c r="DR15" s="23"/>
      <c r="DS15" s="28"/>
      <c r="DT15" s="28"/>
      <c r="DU15" s="28"/>
      <c r="DV15" s="28"/>
      <c r="DW15" s="23"/>
      <c r="DX15" s="28"/>
      <c r="DY15" s="1"/>
      <c r="DZ15" s="1"/>
      <c r="EA15" s="1"/>
      <c r="EB15" s="23"/>
      <c r="EC15" s="1"/>
      <c r="ED15" s="1"/>
      <c r="EE15" s="1"/>
      <c r="EF15" s="1"/>
      <c r="EG15" s="23"/>
      <c r="EH15" s="1"/>
      <c r="EI15" s="1"/>
      <c r="EJ15" s="1"/>
      <c r="EK15" s="1"/>
      <c r="EL15" s="23"/>
      <c r="EM15" s="28"/>
      <c r="EN15" s="1"/>
      <c r="EO15" s="1"/>
      <c r="EP15" s="1"/>
      <c r="EQ15" s="23"/>
      <c r="ER15" s="28"/>
      <c r="ES15" s="28"/>
      <c r="ET15" s="28"/>
      <c r="EU15" s="28"/>
      <c r="EV15" s="23"/>
      <c r="EW15" s="28"/>
      <c r="EX15" s="28"/>
      <c r="EY15" s="28"/>
      <c r="EZ15" s="28"/>
      <c r="FA15" s="23"/>
      <c r="FB15" s="28"/>
      <c r="FC15" s="28"/>
      <c r="FD15" s="1"/>
      <c r="FE15" s="1"/>
      <c r="FF15" s="23"/>
      <c r="FG15" s="1"/>
      <c r="FH15" s="1"/>
      <c r="FI15" s="1"/>
      <c r="FJ15" s="1"/>
      <c r="FK15" s="23"/>
      <c r="FL15" s="1"/>
      <c r="FM15" s="1"/>
      <c r="FN15" s="1"/>
      <c r="FO15" s="1"/>
      <c r="FP15" s="23"/>
      <c r="FQ15" s="1"/>
      <c r="FR15" s="1"/>
      <c r="FS15" s="1"/>
      <c r="FT15" s="1"/>
      <c r="FU15" s="23"/>
      <c r="FV15" s="1"/>
      <c r="FW15" s="1"/>
      <c r="FX15" s="1"/>
      <c r="FY15" s="1"/>
      <c r="FZ15" s="23"/>
      <c r="GA15" s="1"/>
      <c r="GB15" s="1"/>
      <c r="GC15" s="1"/>
      <c r="GD15" s="1"/>
      <c r="GE15" s="23"/>
      <c r="GF15" s="1"/>
      <c r="GG15" s="1"/>
      <c r="GH15" s="1"/>
      <c r="GI15" s="1"/>
      <c r="GJ15" s="23"/>
      <c r="GK15" s="1"/>
      <c r="GL15" s="1"/>
      <c r="GM15" s="1"/>
      <c r="GN15" s="1"/>
      <c r="GO15" s="23"/>
      <c r="GP15" s="1"/>
      <c r="GQ15" s="1"/>
      <c r="GR15" s="1"/>
      <c r="GS15" s="1"/>
      <c r="GT15" s="23"/>
      <c r="GU15" s="1"/>
      <c r="GV15" s="1"/>
      <c r="GW15" s="1"/>
      <c r="GX15" s="1"/>
      <c r="GY15" s="23"/>
      <c r="GZ15" s="1"/>
      <c r="HA15" s="1"/>
      <c r="HB15" s="1"/>
      <c r="HC15" s="1"/>
      <c r="HD15" s="23"/>
      <c r="HE15" s="1"/>
      <c r="HF15" s="1"/>
      <c r="HG15" s="1"/>
      <c r="HH15" s="1"/>
      <c r="HI15" s="23"/>
      <c r="HJ15" s="1"/>
    </row>
    <row r="16" spans="1:228" x14ac:dyDescent="0.25">
      <c r="A16" s="11"/>
      <c r="B16" s="2" t="s">
        <v>6</v>
      </c>
      <c r="HJ16">
        <f t="shared" ref="HJ16:HJ36" si="8">COUNTA(C16:HG16)</f>
        <v>0</v>
      </c>
      <c r="HL16" s="5">
        <f>HJ16/HK$36</f>
        <v>0</v>
      </c>
    </row>
    <row r="17" spans="1:228" x14ac:dyDescent="0.25">
      <c r="A17" s="11"/>
      <c r="B17" s="2" t="s">
        <v>19</v>
      </c>
      <c r="C17">
        <v>1</v>
      </c>
      <c r="D17">
        <v>1</v>
      </c>
      <c r="E17">
        <v>1</v>
      </c>
      <c r="F17">
        <v>1</v>
      </c>
      <c r="G17" s="21">
        <v>1</v>
      </c>
      <c r="H17">
        <v>1</v>
      </c>
      <c r="I17">
        <v>1</v>
      </c>
      <c r="J17">
        <v>1</v>
      </c>
      <c r="K17">
        <v>1</v>
      </c>
      <c r="L17" s="21">
        <v>1</v>
      </c>
      <c r="M17" s="25">
        <v>1</v>
      </c>
      <c r="N17" s="25">
        <v>1</v>
      </c>
      <c r="FH17">
        <v>1</v>
      </c>
      <c r="FI17">
        <v>1</v>
      </c>
      <c r="FJ17">
        <v>1</v>
      </c>
      <c r="FK17" s="21">
        <v>1</v>
      </c>
      <c r="HJ17">
        <f t="shared" si="8"/>
        <v>16</v>
      </c>
      <c r="HL17" s="5">
        <f t="shared" ref="HL17:HL36" si="9">HJ17/HK$36</f>
        <v>7.5471698113207544E-2</v>
      </c>
    </row>
    <row r="18" spans="1:228" x14ac:dyDescent="0.25">
      <c r="A18" s="11"/>
      <c r="B18" s="2" t="s">
        <v>20</v>
      </c>
      <c r="FL18">
        <v>1</v>
      </c>
      <c r="FM18">
        <v>1</v>
      </c>
      <c r="FN18">
        <v>1</v>
      </c>
      <c r="FO18">
        <v>1</v>
      </c>
      <c r="FP18" s="21">
        <v>1</v>
      </c>
      <c r="FQ18" s="25">
        <v>1</v>
      </c>
      <c r="FR18" s="25">
        <v>1</v>
      </c>
      <c r="FS18" s="25">
        <v>1</v>
      </c>
      <c r="FT18" s="25">
        <v>1</v>
      </c>
      <c r="FU18" s="21">
        <v>1</v>
      </c>
      <c r="FV18" s="25">
        <v>1</v>
      </c>
      <c r="FW18" s="25">
        <v>1</v>
      </c>
      <c r="FX18" s="25">
        <v>1</v>
      </c>
      <c r="FY18" s="25">
        <v>1</v>
      </c>
      <c r="FZ18" s="21">
        <v>1</v>
      </c>
      <c r="GA18" s="25">
        <v>1</v>
      </c>
      <c r="GB18" s="25">
        <v>1</v>
      </c>
      <c r="GC18" s="25">
        <v>1</v>
      </c>
      <c r="GD18" s="25">
        <v>1</v>
      </c>
      <c r="GE18" s="21">
        <v>1</v>
      </c>
      <c r="GF18" s="25">
        <v>1</v>
      </c>
      <c r="HJ18">
        <f t="shared" si="8"/>
        <v>21</v>
      </c>
      <c r="HL18" s="5">
        <f t="shared" si="9"/>
        <v>9.9056603773584911E-2</v>
      </c>
    </row>
    <row r="19" spans="1:228" x14ac:dyDescent="0.25">
      <c r="A19" s="11"/>
      <c r="B19" s="2" t="s">
        <v>21</v>
      </c>
      <c r="GG19">
        <v>1</v>
      </c>
      <c r="GH19">
        <v>1</v>
      </c>
      <c r="GI19">
        <v>1</v>
      </c>
      <c r="GJ19" s="21">
        <v>1</v>
      </c>
      <c r="GK19" s="25">
        <v>1</v>
      </c>
      <c r="HJ19">
        <f t="shared" si="8"/>
        <v>5</v>
      </c>
      <c r="HL19" s="5">
        <f t="shared" si="9"/>
        <v>2.358490566037736E-2</v>
      </c>
    </row>
    <row r="20" spans="1:228" x14ac:dyDescent="0.25">
      <c r="A20" s="11"/>
      <c r="B20" s="2" t="s">
        <v>22</v>
      </c>
      <c r="AW20">
        <v>1</v>
      </c>
      <c r="AX20">
        <v>1</v>
      </c>
      <c r="AY20">
        <v>1</v>
      </c>
      <c r="AZ20" s="21">
        <v>1</v>
      </c>
      <c r="BA20" s="25">
        <v>1</v>
      </c>
      <c r="BB20" s="25">
        <v>1</v>
      </c>
      <c r="BC20" s="25">
        <v>1</v>
      </c>
      <c r="BD20" s="25">
        <v>1</v>
      </c>
      <c r="BE20" s="21">
        <v>1</v>
      </c>
      <c r="BF20" s="25">
        <v>1</v>
      </c>
      <c r="BG20" s="25">
        <v>1</v>
      </c>
      <c r="BH20" s="25">
        <v>1</v>
      </c>
      <c r="BI20" s="25">
        <v>1</v>
      </c>
      <c r="BJ20" s="21">
        <v>1</v>
      </c>
      <c r="BK20" s="25">
        <v>1</v>
      </c>
      <c r="BL20" s="25"/>
      <c r="HJ20">
        <f t="shared" si="8"/>
        <v>15</v>
      </c>
      <c r="HL20" s="5">
        <f t="shared" si="9"/>
        <v>7.0754716981132074E-2</v>
      </c>
    </row>
    <row r="21" spans="1:228" x14ac:dyDescent="0.25">
      <c r="A21" s="11"/>
      <c r="B21" s="2" t="s">
        <v>23</v>
      </c>
      <c r="GL21">
        <v>1</v>
      </c>
      <c r="GM21">
        <v>1</v>
      </c>
      <c r="GN21">
        <v>1</v>
      </c>
      <c r="GO21" s="21">
        <v>1</v>
      </c>
      <c r="GP21" s="25">
        <v>1</v>
      </c>
      <c r="GQ21" s="25">
        <v>1</v>
      </c>
      <c r="GR21" s="25">
        <v>1</v>
      </c>
      <c r="GS21" s="25">
        <v>1</v>
      </c>
      <c r="HJ21">
        <f t="shared" si="8"/>
        <v>8</v>
      </c>
      <c r="HL21" s="5">
        <f t="shared" si="9"/>
        <v>3.7735849056603772E-2</v>
      </c>
    </row>
    <row r="22" spans="1:228" x14ac:dyDescent="0.25">
      <c r="A22" s="11"/>
      <c r="B22" s="2" t="s">
        <v>24</v>
      </c>
      <c r="HJ22">
        <f t="shared" si="8"/>
        <v>0</v>
      </c>
      <c r="HL22" s="5">
        <f t="shared" si="9"/>
        <v>0</v>
      </c>
    </row>
    <row r="23" spans="1:228" x14ac:dyDescent="0.25">
      <c r="A23" s="11"/>
      <c r="B23" s="2" t="s">
        <v>25</v>
      </c>
      <c r="BT23" s="21">
        <v>1</v>
      </c>
      <c r="BU23">
        <v>1</v>
      </c>
      <c r="BV23">
        <v>1</v>
      </c>
      <c r="BW23">
        <v>1</v>
      </c>
      <c r="BX23">
        <v>1</v>
      </c>
      <c r="BY23" s="21">
        <v>1</v>
      </c>
      <c r="BZ23" s="25">
        <v>1</v>
      </c>
      <c r="CA23" s="25">
        <v>1</v>
      </c>
      <c r="CB23" s="25">
        <v>1</v>
      </c>
      <c r="HJ23">
        <f t="shared" si="8"/>
        <v>9</v>
      </c>
      <c r="HL23" s="5">
        <f t="shared" si="9"/>
        <v>4.2452830188679243E-2</v>
      </c>
    </row>
    <row r="24" spans="1:228" x14ac:dyDescent="0.25">
      <c r="A24" s="11"/>
      <c r="B24" s="2" t="s">
        <v>26</v>
      </c>
      <c r="CZ24" s="26">
        <v>1</v>
      </c>
      <c r="DA24" s="26">
        <v>1</v>
      </c>
      <c r="DB24" s="26">
        <v>1</v>
      </c>
      <c r="DC24" s="21">
        <v>1</v>
      </c>
      <c r="DD24" s="25">
        <v>1</v>
      </c>
      <c r="DE24" s="25">
        <v>1</v>
      </c>
      <c r="DF24" s="25">
        <v>1</v>
      </c>
      <c r="DG24" s="25">
        <v>1</v>
      </c>
      <c r="DH24" s="21">
        <v>1</v>
      </c>
      <c r="DI24" s="25">
        <v>1</v>
      </c>
      <c r="DJ24" s="25">
        <v>1</v>
      </c>
      <c r="DK24" s="25">
        <v>1</v>
      </c>
      <c r="DL24" s="25">
        <v>1</v>
      </c>
      <c r="DM24" s="21">
        <v>1</v>
      </c>
      <c r="DN24" s="25">
        <v>1</v>
      </c>
      <c r="DO24" s="25">
        <v>1</v>
      </c>
      <c r="DP24" s="25">
        <v>1</v>
      </c>
      <c r="DQ24" s="25">
        <v>1</v>
      </c>
      <c r="DR24" s="21">
        <v>1</v>
      </c>
      <c r="DS24" s="25">
        <v>1</v>
      </c>
      <c r="DT24" s="25">
        <v>1</v>
      </c>
      <c r="DU24" s="25">
        <v>1</v>
      </c>
      <c r="DV24" s="25">
        <v>1</v>
      </c>
      <c r="DW24" s="21">
        <v>1</v>
      </c>
      <c r="DX24" s="25">
        <v>1</v>
      </c>
      <c r="DY24" s="25">
        <v>1</v>
      </c>
      <c r="DZ24" s="25">
        <v>1</v>
      </c>
      <c r="EA24" s="25">
        <v>1</v>
      </c>
      <c r="EB24" s="21">
        <v>1</v>
      </c>
      <c r="EC24" s="25">
        <v>1</v>
      </c>
      <c r="ED24" s="25">
        <v>1</v>
      </c>
      <c r="EE24" s="25">
        <v>1</v>
      </c>
      <c r="EF24" s="25">
        <v>1</v>
      </c>
      <c r="EG24" s="21">
        <v>1</v>
      </c>
      <c r="EH24" s="25">
        <v>1</v>
      </c>
      <c r="EI24" s="25">
        <v>1</v>
      </c>
      <c r="EJ24" s="25">
        <v>1</v>
      </c>
      <c r="EK24" s="25">
        <v>1</v>
      </c>
      <c r="EL24" s="21">
        <v>1</v>
      </c>
      <c r="EM24" s="25">
        <v>1</v>
      </c>
      <c r="EN24" s="25">
        <v>1</v>
      </c>
      <c r="EO24" s="25">
        <v>1</v>
      </c>
      <c r="EP24" s="25">
        <v>1</v>
      </c>
      <c r="EQ24" s="21">
        <v>1</v>
      </c>
      <c r="ER24" s="25">
        <v>1</v>
      </c>
      <c r="ES24" s="25">
        <v>1</v>
      </c>
      <c r="ET24" s="25">
        <v>1</v>
      </c>
      <c r="EU24" s="25">
        <v>1</v>
      </c>
      <c r="EV24" s="21">
        <v>1</v>
      </c>
      <c r="EW24" s="25">
        <v>1</v>
      </c>
      <c r="HJ24">
        <f t="shared" si="8"/>
        <v>50</v>
      </c>
      <c r="HL24" s="5">
        <f t="shared" si="9"/>
        <v>0.23584905660377359</v>
      </c>
    </row>
    <row r="25" spans="1:228" x14ac:dyDescent="0.25">
      <c r="A25" s="11"/>
      <c r="B25" s="2" t="s">
        <v>27</v>
      </c>
      <c r="CN25" s="21">
        <v>1</v>
      </c>
      <c r="CO25" s="26">
        <v>1</v>
      </c>
      <c r="CP25" s="26">
        <v>1</v>
      </c>
      <c r="CQ25" s="25">
        <v>1</v>
      </c>
      <c r="CR25" s="25">
        <v>1</v>
      </c>
      <c r="CS25" s="21">
        <v>1</v>
      </c>
      <c r="CT25" s="25">
        <v>1</v>
      </c>
      <c r="CU25" s="25">
        <v>1</v>
      </c>
      <c r="CV25" s="25">
        <v>1</v>
      </c>
      <c r="CW25" s="25">
        <v>1</v>
      </c>
      <c r="CX25" s="21">
        <v>1</v>
      </c>
      <c r="CY25" s="25">
        <v>1</v>
      </c>
      <c r="HJ25">
        <f t="shared" si="8"/>
        <v>12</v>
      </c>
      <c r="HL25" s="5">
        <f t="shared" si="9"/>
        <v>5.6603773584905662E-2</v>
      </c>
    </row>
    <row r="26" spans="1:228" x14ac:dyDescent="0.25">
      <c r="A26" s="11"/>
      <c r="B26" s="2" t="s">
        <v>28</v>
      </c>
      <c r="AI26">
        <v>1</v>
      </c>
      <c r="AJ26">
        <v>1</v>
      </c>
      <c r="AK26" s="21">
        <v>1</v>
      </c>
      <c r="AL26" s="25">
        <v>1</v>
      </c>
      <c r="AM26" s="25">
        <v>1</v>
      </c>
      <c r="AN26" s="25">
        <v>1</v>
      </c>
      <c r="AO26" s="25">
        <v>1</v>
      </c>
      <c r="AP26" s="21">
        <v>1</v>
      </c>
      <c r="AQ26" s="25">
        <v>1</v>
      </c>
      <c r="AR26" s="25">
        <v>1</v>
      </c>
      <c r="AS26" s="25">
        <v>1</v>
      </c>
      <c r="AT26" s="25">
        <v>1</v>
      </c>
      <c r="AU26" s="21">
        <v>1</v>
      </c>
      <c r="AV26" s="25">
        <v>1</v>
      </c>
      <c r="HJ26">
        <f t="shared" si="8"/>
        <v>14</v>
      </c>
      <c r="HL26" s="5">
        <f t="shared" si="9"/>
        <v>6.6037735849056603E-2</v>
      </c>
    </row>
    <row r="27" spans="1:228" x14ac:dyDescent="0.25">
      <c r="A27" s="11"/>
      <c r="B27" s="2" t="s">
        <v>29</v>
      </c>
      <c r="GT27" s="21">
        <v>1</v>
      </c>
      <c r="GU27">
        <v>1</v>
      </c>
      <c r="GV27">
        <v>1</v>
      </c>
      <c r="HJ27">
        <f t="shared" si="8"/>
        <v>3</v>
      </c>
      <c r="HL27" s="5">
        <f t="shared" si="9"/>
        <v>1.4150943396226415E-2</v>
      </c>
      <c r="HM27">
        <v>3</v>
      </c>
      <c r="HT27">
        <v>4</v>
      </c>
    </row>
    <row r="28" spans="1:228" x14ac:dyDescent="0.25">
      <c r="A28" s="11"/>
      <c r="B28" s="2" t="s">
        <v>30</v>
      </c>
      <c r="HJ28">
        <f t="shared" si="8"/>
        <v>0</v>
      </c>
      <c r="HL28" s="5">
        <f t="shared" si="9"/>
        <v>0</v>
      </c>
    </row>
    <row r="29" spans="1:228" x14ac:dyDescent="0.25">
      <c r="A29" s="11"/>
      <c r="B29" s="2" t="s">
        <v>31</v>
      </c>
      <c r="EX29" s="26">
        <v>1</v>
      </c>
      <c r="EY29" s="26">
        <v>1</v>
      </c>
      <c r="EZ29" s="26">
        <v>1</v>
      </c>
      <c r="FA29" s="21">
        <v>1</v>
      </c>
      <c r="FB29" s="25">
        <v>1</v>
      </c>
      <c r="FC29" s="25">
        <v>1</v>
      </c>
      <c r="FD29" s="25">
        <v>1</v>
      </c>
      <c r="FE29" s="25">
        <v>1</v>
      </c>
      <c r="FF29" s="21">
        <v>1</v>
      </c>
      <c r="FG29" s="25">
        <v>1</v>
      </c>
      <c r="HJ29">
        <f t="shared" si="8"/>
        <v>10</v>
      </c>
      <c r="HL29" s="5">
        <f t="shared" si="9"/>
        <v>4.716981132075472E-2</v>
      </c>
    </row>
    <row r="30" spans="1:228" x14ac:dyDescent="0.25">
      <c r="A30" s="11"/>
      <c r="B30" s="2" t="s">
        <v>32</v>
      </c>
      <c r="BL30">
        <v>1</v>
      </c>
      <c r="BM30">
        <v>1</v>
      </c>
      <c r="BN30">
        <v>1</v>
      </c>
      <c r="BO30" s="21">
        <v>1</v>
      </c>
      <c r="BP30" s="25">
        <v>1</v>
      </c>
      <c r="BQ30" s="25">
        <v>1</v>
      </c>
      <c r="BR30" s="25">
        <v>1</v>
      </c>
      <c r="BS30" s="25">
        <v>1</v>
      </c>
      <c r="HJ30">
        <f t="shared" si="8"/>
        <v>8</v>
      </c>
      <c r="HL30" s="5">
        <f t="shared" si="9"/>
        <v>3.7735849056603772E-2</v>
      </c>
    </row>
    <row r="31" spans="1:228" x14ac:dyDescent="0.25">
      <c r="A31" s="11"/>
      <c r="B31" s="2" t="s">
        <v>33</v>
      </c>
      <c r="CC31">
        <v>1</v>
      </c>
      <c r="CD31" s="21">
        <v>1</v>
      </c>
      <c r="CE31">
        <v>1</v>
      </c>
      <c r="CF31">
        <v>1</v>
      </c>
      <c r="CG31">
        <v>1</v>
      </c>
      <c r="CH31">
        <v>1</v>
      </c>
      <c r="CI31" s="21">
        <v>1</v>
      </c>
      <c r="CJ31" s="25">
        <v>1</v>
      </c>
      <c r="CK31" s="25">
        <v>1</v>
      </c>
      <c r="CL31" s="25">
        <v>1</v>
      </c>
      <c r="CM31" s="25">
        <v>1</v>
      </c>
      <c r="HJ31">
        <f t="shared" si="8"/>
        <v>11</v>
      </c>
      <c r="HL31" s="5">
        <f t="shared" si="9"/>
        <v>5.1886792452830191E-2</v>
      </c>
    </row>
    <row r="32" spans="1:228" x14ac:dyDescent="0.25">
      <c r="A32" s="11"/>
      <c r="B32" s="2" t="s">
        <v>34</v>
      </c>
      <c r="HJ32">
        <f t="shared" si="8"/>
        <v>0</v>
      </c>
      <c r="HL32" s="5">
        <f t="shared" si="9"/>
        <v>0</v>
      </c>
    </row>
    <row r="33" spans="1:227" x14ac:dyDescent="0.25">
      <c r="A33" s="11"/>
      <c r="B33" s="2" t="s">
        <v>35</v>
      </c>
      <c r="HC33">
        <v>1</v>
      </c>
      <c r="HD33" s="21">
        <v>1</v>
      </c>
      <c r="HE33">
        <v>1</v>
      </c>
      <c r="HF33">
        <v>1</v>
      </c>
      <c r="HJ33">
        <f t="shared" si="8"/>
        <v>4</v>
      </c>
      <c r="HL33" s="5">
        <f t="shared" si="9"/>
        <v>1.8867924528301886E-2</v>
      </c>
    </row>
    <row r="34" spans="1:227" x14ac:dyDescent="0.25">
      <c r="A34" s="11"/>
      <c r="B34" s="2" t="s">
        <v>36</v>
      </c>
      <c r="GW34">
        <v>1</v>
      </c>
      <c r="GX34">
        <v>1</v>
      </c>
      <c r="GY34" s="21">
        <v>1</v>
      </c>
      <c r="GZ34" s="25">
        <v>1</v>
      </c>
      <c r="HA34" s="25">
        <v>1</v>
      </c>
      <c r="HB34" s="25">
        <v>1</v>
      </c>
      <c r="HJ34">
        <f t="shared" si="8"/>
        <v>6</v>
      </c>
      <c r="HL34" s="5">
        <f t="shared" si="9"/>
        <v>2.8301886792452831E-2</v>
      </c>
    </row>
    <row r="35" spans="1:227" x14ac:dyDescent="0.25">
      <c r="A35" s="11"/>
      <c r="B35" s="2" t="s">
        <v>37</v>
      </c>
      <c r="HJ35">
        <f t="shared" si="8"/>
        <v>0</v>
      </c>
      <c r="HL35" s="5">
        <f t="shared" si="9"/>
        <v>0</v>
      </c>
    </row>
    <row r="36" spans="1:227" x14ac:dyDescent="0.25">
      <c r="A36" s="11"/>
      <c r="B36" s="2" t="s">
        <v>7</v>
      </c>
      <c r="O36">
        <v>1</v>
      </c>
      <c r="P36">
        <v>1</v>
      </c>
      <c r="Q36" s="21">
        <v>1</v>
      </c>
      <c r="R36" s="25">
        <v>1</v>
      </c>
      <c r="S36" s="25">
        <v>1</v>
      </c>
      <c r="T36" s="25">
        <v>1</v>
      </c>
      <c r="U36" s="25">
        <v>1</v>
      </c>
      <c r="V36" s="21">
        <v>1</v>
      </c>
      <c r="W36" s="25">
        <v>1</v>
      </c>
      <c r="X36" s="25">
        <v>1</v>
      </c>
      <c r="Y36" s="25">
        <v>1</v>
      </c>
      <c r="Z36" s="25">
        <v>1</v>
      </c>
      <c r="AA36" s="21">
        <v>1</v>
      </c>
      <c r="AB36" s="25">
        <v>1</v>
      </c>
      <c r="AC36" s="25">
        <v>1</v>
      </c>
      <c r="AD36" s="25">
        <v>1</v>
      </c>
      <c r="AE36" s="25">
        <v>1</v>
      </c>
      <c r="AF36" s="21">
        <v>1</v>
      </c>
      <c r="AG36" s="25">
        <v>1</v>
      </c>
      <c r="AH36" s="25">
        <v>1</v>
      </c>
      <c r="HJ36">
        <f t="shared" si="8"/>
        <v>20</v>
      </c>
      <c r="HK36">
        <f>SUM(HJ16:HJ36)</f>
        <v>212</v>
      </c>
      <c r="HL36" s="5">
        <f t="shared" si="9"/>
        <v>9.4339622641509441E-2</v>
      </c>
    </row>
    <row r="37" spans="1:227" x14ac:dyDescent="0.25">
      <c r="A37" s="11">
        <v>3</v>
      </c>
      <c r="B37" s="1" t="s">
        <v>8</v>
      </c>
      <c r="C37" s="1"/>
      <c r="D37" s="1"/>
      <c r="E37" s="1"/>
      <c r="F37" s="1"/>
      <c r="G37" s="23"/>
      <c r="H37" s="1"/>
      <c r="I37" s="1"/>
      <c r="J37" s="1"/>
      <c r="K37" s="1"/>
      <c r="L37" s="23"/>
      <c r="M37" s="1"/>
      <c r="N37" s="1"/>
      <c r="O37" s="1"/>
      <c r="P37" s="1"/>
      <c r="Q37" s="23"/>
      <c r="R37" s="1"/>
      <c r="S37" s="1"/>
      <c r="T37" s="1"/>
      <c r="U37" s="1"/>
      <c r="V37" s="23"/>
      <c r="W37" s="1"/>
      <c r="X37" s="1"/>
      <c r="Y37" s="1"/>
      <c r="Z37" s="1"/>
      <c r="AA37" s="23"/>
      <c r="AB37" s="1"/>
      <c r="AC37" s="1"/>
      <c r="AD37" s="1"/>
      <c r="AE37" s="1"/>
      <c r="AF37" s="23"/>
      <c r="AG37" s="1"/>
      <c r="AH37" s="1"/>
      <c r="AI37" s="1"/>
      <c r="AJ37" s="1"/>
      <c r="AK37" s="23"/>
      <c r="AL37" s="1"/>
      <c r="AM37" s="1"/>
      <c r="AN37" s="1"/>
      <c r="AO37" s="1"/>
      <c r="AP37" s="23"/>
      <c r="AQ37" s="1"/>
      <c r="AR37" s="1"/>
      <c r="AS37" s="1"/>
      <c r="AT37" s="1"/>
      <c r="AU37" s="23"/>
      <c r="AV37" s="1"/>
      <c r="AW37" s="1"/>
      <c r="AX37" s="1"/>
      <c r="AY37" s="1"/>
      <c r="AZ37" s="23"/>
      <c r="BA37" s="1"/>
      <c r="BB37" s="1"/>
      <c r="BC37" s="1"/>
      <c r="BD37" s="1"/>
      <c r="BE37" s="23"/>
      <c r="BF37" s="1"/>
      <c r="BG37" s="1"/>
      <c r="BH37" s="1"/>
      <c r="BI37" s="1"/>
      <c r="BJ37" s="23"/>
      <c r="BK37" s="1"/>
      <c r="BL37" s="1"/>
      <c r="BM37" s="1"/>
      <c r="BN37" s="1"/>
      <c r="BO37" s="23"/>
      <c r="BP37" s="1"/>
      <c r="BQ37" s="1"/>
      <c r="BR37" s="1"/>
      <c r="BS37" s="1"/>
      <c r="BT37" s="23"/>
      <c r="BU37" s="1"/>
      <c r="BV37" s="1"/>
      <c r="BW37" s="1"/>
      <c r="BX37" s="1"/>
      <c r="BY37" s="23"/>
      <c r="BZ37" s="1"/>
      <c r="CA37" s="1"/>
      <c r="CB37" s="1"/>
      <c r="CC37" s="1"/>
      <c r="CD37" s="23"/>
      <c r="CE37" s="1"/>
      <c r="CF37" s="1"/>
      <c r="CG37" s="1"/>
      <c r="CH37" s="1"/>
      <c r="CI37" s="23"/>
      <c r="CJ37" s="1"/>
      <c r="CK37" s="1"/>
      <c r="CL37" s="1"/>
      <c r="CM37" s="1"/>
      <c r="CN37" s="23"/>
      <c r="CO37" s="28"/>
      <c r="CP37" s="28"/>
      <c r="CQ37" s="28"/>
      <c r="CR37" s="28"/>
      <c r="CS37" s="23"/>
      <c r="CT37" s="28"/>
      <c r="CU37" s="28"/>
      <c r="CV37" s="28"/>
      <c r="CW37" s="28"/>
      <c r="CX37" s="23"/>
      <c r="CY37" s="28"/>
      <c r="CZ37" s="28"/>
      <c r="DA37" s="28"/>
      <c r="DB37" s="28"/>
      <c r="DC37" s="23"/>
      <c r="DD37" s="28"/>
      <c r="DE37" s="28"/>
      <c r="DF37" s="28"/>
      <c r="DG37" s="28"/>
      <c r="DH37" s="23"/>
      <c r="DI37" s="28"/>
      <c r="DJ37" s="28"/>
      <c r="DK37" s="28"/>
      <c r="DL37" s="28"/>
      <c r="DM37" s="23"/>
      <c r="DN37" s="28"/>
      <c r="DO37" s="28"/>
      <c r="DP37" s="28"/>
      <c r="DQ37" s="28"/>
      <c r="DR37" s="23"/>
      <c r="DS37" s="28"/>
      <c r="DT37" s="28"/>
      <c r="DU37" s="28"/>
      <c r="DV37" s="28"/>
      <c r="DW37" s="23"/>
      <c r="DX37" s="28"/>
      <c r="DY37" s="1"/>
      <c r="DZ37" s="1"/>
      <c r="EA37" s="1"/>
      <c r="EB37" s="23"/>
      <c r="EC37" s="1"/>
      <c r="ED37" s="1"/>
      <c r="EE37" s="1"/>
      <c r="EF37" s="1"/>
      <c r="EG37" s="23"/>
      <c r="EH37" s="1"/>
      <c r="EI37" s="1"/>
      <c r="EJ37" s="1"/>
      <c r="EK37" s="1"/>
      <c r="EL37" s="23"/>
      <c r="EM37" s="28"/>
      <c r="EN37" s="1"/>
      <c r="EO37" s="1"/>
      <c r="EP37" s="1"/>
      <c r="EQ37" s="23"/>
      <c r="ER37" s="28"/>
      <c r="ES37" s="28"/>
      <c r="ET37" s="28"/>
      <c r="EU37" s="28"/>
      <c r="EV37" s="23"/>
      <c r="EW37" s="28"/>
      <c r="EX37" s="28"/>
      <c r="EY37" s="28"/>
      <c r="EZ37" s="28"/>
      <c r="FA37" s="23"/>
      <c r="FB37" s="28"/>
      <c r="FC37" s="28"/>
      <c r="FD37" s="1"/>
      <c r="FE37" s="1"/>
      <c r="FF37" s="23"/>
      <c r="FG37" s="1"/>
      <c r="FH37" s="1"/>
      <c r="FI37" s="1"/>
      <c r="FJ37" s="1"/>
      <c r="FK37" s="23"/>
      <c r="FL37" s="1"/>
      <c r="FM37" s="1"/>
      <c r="FN37" s="1"/>
      <c r="FO37" s="1"/>
      <c r="FP37" s="23"/>
      <c r="FQ37" s="1"/>
      <c r="FR37" s="1"/>
      <c r="FS37" s="1"/>
      <c r="FT37" s="1"/>
      <c r="FU37" s="23"/>
      <c r="FV37" s="1"/>
      <c r="FW37" s="1"/>
      <c r="FX37" s="1"/>
      <c r="FY37" s="1"/>
      <c r="FZ37" s="23"/>
      <c r="GA37" s="1"/>
      <c r="GB37" s="1"/>
      <c r="GC37" s="1"/>
      <c r="GD37" s="1"/>
      <c r="GE37" s="23"/>
      <c r="GF37" s="1"/>
      <c r="GG37" s="1"/>
      <c r="GH37" s="1"/>
      <c r="GI37" s="1"/>
      <c r="GJ37" s="23"/>
      <c r="GK37" s="1"/>
      <c r="GL37" s="1"/>
      <c r="GM37" s="1"/>
      <c r="GN37" s="1"/>
      <c r="GO37" s="23"/>
      <c r="GP37" s="1"/>
      <c r="GQ37" s="1"/>
      <c r="GR37" s="1"/>
      <c r="GS37" s="1"/>
      <c r="GT37" s="23"/>
      <c r="GU37" s="1"/>
      <c r="GV37" s="1"/>
      <c r="GW37" s="1"/>
      <c r="GX37" s="1"/>
      <c r="GY37" s="23"/>
      <c r="GZ37" s="1"/>
      <c r="HA37" s="1"/>
      <c r="HB37" s="1"/>
      <c r="HC37" s="1"/>
      <c r="HD37" s="23"/>
      <c r="HE37" s="1"/>
      <c r="HF37" s="1"/>
      <c r="HG37" s="1"/>
      <c r="HH37" s="1"/>
      <c r="HI37" s="23"/>
      <c r="HJ37" s="1"/>
      <c r="HK37" s="1"/>
      <c r="HL37" s="1"/>
    </row>
    <row r="38" spans="1:227" x14ac:dyDescent="0.25">
      <c r="A38" s="11"/>
      <c r="B38" s="2" t="s">
        <v>9</v>
      </c>
      <c r="C38">
        <v>1</v>
      </c>
      <c r="E38">
        <v>1</v>
      </c>
      <c r="F38">
        <v>1</v>
      </c>
      <c r="G38" s="21">
        <v>1</v>
      </c>
      <c r="H38">
        <v>1</v>
      </c>
      <c r="I38">
        <v>1</v>
      </c>
      <c r="J38">
        <v>1</v>
      </c>
      <c r="K38">
        <v>1</v>
      </c>
      <c r="L38" s="21">
        <v>1</v>
      </c>
      <c r="N38">
        <v>1</v>
      </c>
      <c r="P38">
        <v>1</v>
      </c>
      <c r="Q38" s="21">
        <v>1</v>
      </c>
      <c r="AB38">
        <v>1</v>
      </c>
      <c r="AF38" s="21">
        <v>1</v>
      </c>
      <c r="AG38">
        <v>1</v>
      </c>
      <c r="AI38">
        <v>1</v>
      </c>
      <c r="AJ38">
        <v>1</v>
      </c>
      <c r="BB38">
        <v>1</v>
      </c>
      <c r="BI38">
        <v>1</v>
      </c>
      <c r="BN38">
        <v>1</v>
      </c>
      <c r="BO38" s="21">
        <v>1</v>
      </c>
      <c r="BQ38">
        <v>1</v>
      </c>
      <c r="BW38">
        <v>1</v>
      </c>
      <c r="BY38" s="21">
        <v>1</v>
      </c>
      <c r="BZ38">
        <v>1</v>
      </c>
      <c r="CG38">
        <v>1</v>
      </c>
      <c r="CH38">
        <v>1</v>
      </c>
      <c r="CK38">
        <v>1</v>
      </c>
      <c r="CN38" s="21">
        <v>1</v>
      </c>
      <c r="CO38" s="26">
        <v>1</v>
      </c>
      <c r="CP38" s="25">
        <v>1</v>
      </c>
      <c r="CQ38" s="25">
        <v>1</v>
      </c>
      <c r="CR38" s="25">
        <v>1</v>
      </c>
      <c r="CS38" s="21">
        <v>1</v>
      </c>
      <c r="CT38" s="25">
        <v>1</v>
      </c>
      <c r="CV38" s="25">
        <v>1</v>
      </c>
      <c r="DD38" s="26">
        <v>1</v>
      </c>
      <c r="DE38" s="26">
        <v>1</v>
      </c>
      <c r="DJ38" s="26">
        <v>1</v>
      </c>
      <c r="DK38" s="26">
        <v>1</v>
      </c>
      <c r="DN38" s="26">
        <v>1</v>
      </c>
      <c r="DR38" s="21">
        <v>1</v>
      </c>
      <c r="ER38" s="26">
        <v>1</v>
      </c>
      <c r="EY38" s="26">
        <v>1</v>
      </c>
      <c r="FC38" s="26">
        <v>1</v>
      </c>
      <c r="FE38">
        <v>1</v>
      </c>
      <c r="FG38">
        <v>1</v>
      </c>
      <c r="FH38">
        <v>1</v>
      </c>
      <c r="FJ38">
        <v>1</v>
      </c>
      <c r="FK38" s="21">
        <v>1</v>
      </c>
      <c r="FL38" s="25">
        <v>1</v>
      </c>
      <c r="FM38" s="25">
        <v>1</v>
      </c>
      <c r="FO38">
        <v>1</v>
      </c>
      <c r="FP38" s="21">
        <v>1</v>
      </c>
      <c r="FQ38" s="25">
        <v>1</v>
      </c>
      <c r="FT38">
        <v>1</v>
      </c>
      <c r="FU38" s="21">
        <v>1</v>
      </c>
      <c r="GA38">
        <v>1</v>
      </c>
      <c r="GB38">
        <v>1</v>
      </c>
      <c r="GH38">
        <v>1</v>
      </c>
      <c r="GI38">
        <v>1</v>
      </c>
      <c r="GJ38" s="21">
        <v>1</v>
      </c>
      <c r="GL38">
        <v>1</v>
      </c>
      <c r="GR38">
        <v>1</v>
      </c>
      <c r="GS38">
        <v>1</v>
      </c>
      <c r="GT38" s="21">
        <v>1</v>
      </c>
      <c r="GV38">
        <v>1</v>
      </c>
      <c r="GW38">
        <v>1</v>
      </c>
      <c r="HD38" s="21">
        <v>1</v>
      </c>
      <c r="HF38">
        <v>1</v>
      </c>
      <c r="HJ38">
        <f>COUNTA(C38:HG38)</f>
        <v>70</v>
      </c>
      <c r="HL38" s="5">
        <f>HJ38/HK$42</f>
        <v>0.330188679245283</v>
      </c>
    </row>
    <row r="39" spans="1:227" x14ac:dyDescent="0.25">
      <c r="A39" s="11"/>
      <c r="B39" s="2" t="s">
        <v>10</v>
      </c>
      <c r="R39">
        <v>1</v>
      </c>
      <c r="AP39" s="21">
        <v>1</v>
      </c>
      <c r="AX39">
        <v>1</v>
      </c>
      <c r="BC39">
        <v>1</v>
      </c>
      <c r="BG39">
        <v>1</v>
      </c>
      <c r="BP39">
        <v>1</v>
      </c>
      <c r="DC39" s="21">
        <v>1</v>
      </c>
      <c r="HJ39">
        <f>COUNTA(C39:HG39)</f>
        <v>7</v>
      </c>
      <c r="HL39" s="5">
        <f>HJ39/HK$42</f>
        <v>3.3018867924528301E-2</v>
      </c>
    </row>
    <row r="40" spans="1:227" x14ac:dyDescent="0.25">
      <c r="A40" s="11"/>
      <c r="B40" s="2" t="s">
        <v>11</v>
      </c>
      <c r="D40">
        <v>1</v>
      </c>
      <c r="AE40">
        <v>1</v>
      </c>
      <c r="AO40">
        <v>1</v>
      </c>
      <c r="AT40">
        <v>1</v>
      </c>
      <c r="AU40" s="21">
        <v>1</v>
      </c>
      <c r="AV40">
        <v>1</v>
      </c>
      <c r="AW40">
        <v>1</v>
      </c>
      <c r="AY40">
        <v>1</v>
      </c>
      <c r="AZ40" s="21">
        <v>1</v>
      </c>
      <c r="BA40" s="25">
        <v>1</v>
      </c>
      <c r="BF40">
        <v>1</v>
      </c>
      <c r="BH40">
        <v>1</v>
      </c>
      <c r="BJ40" s="21">
        <v>1</v>
      </c>
      <c r="BK40" s="25">
        <v>1</v>
      </c>
      <c r="BL40" s="25">
        <v>1</v>
      </c>
      <c r="BM40" s="25">
        <v>1</v>
      </c>
      <c r="BR40">
        <v>1</v>
      </c>
      <c r="BS40">
        <v>1</v>
      </c>
      <c r="BT40" s="21">
        <v>1</v>
      </c>
      <c r="BU40" s="25">
        <v>1</v>
      </c>
      <c r="BX40">
        <v>1</v>
      </c>
      <c r="CA40">
        <v>1</v>
      </c>
      <c r="CB40">
        <v>1</v>
      </c>
      <c r="CC40">
        <v>1</v>
      </c>
      <c r="CD40" s="21">
        <v>1</v>
      </c>
      <c r="CE40" s="25">
        <v>1</v>
      </c>
      <c r="CF40" s="25">
        <v>1</v>
      </c>
      <c r="CI40" s="21">
        <v>1</v>
      </c>
      <c r="CJ40" s="25">
        <v>1</v>
      </c>
      <c r="CL40">
        <v>1</v>
      </c>
      <c r="CM40">
        <v>1</v>
      </c>
      <c r="CU40" s="26">
        <v>1</v>
      </c>
      <c r="CW40" s="26">
        <v>1</v>
      </c>
      <c r="CZ40" s="26">
        <v>1</v>
      </c>
      <c r="DA40" s="26">
        <v>1</v>
      </c>
      <c r="DB40" s="25">
        <v>1</v>
      </c>
      <c r="DF40" s="26">
        <v>1</v>
      </c>
      <c r="DG40" s="26">
        <v>1</v>
      </c>
      <c r="DH40" s="21">
        <v>1</v>
      </c>
      <c r="DO40" s="26">
        <v>1</v>
      </c>
      <c r="DP40" s="26">
        <v>1</v>
      </c>
      <c r="DQ40" s="26">
        <v>1</v>
      </c>
      <c r="DS40" s="25">
        <v>1</v>
      </c>
      <c r="DT40" s="25">
        <v>1</v>
      </c>
      <c r="DU40" s="25">
        <v>1</v>
      </c>
      <c r="DW40" s="21">
        <v>1</v>
      </c>
      <c r="DX40" s="25">
        <v>1</v>
      </c>
      <c r="DZ40">
        <v>1</v>
      </c>
      <c r="EB40" s="21">
        <v>1</v>
      </c>
      <c r="EC40" s="25">
        <v>1</v>
      </c>
      <c r="EF40">
        <v>1</v>
      </c>
      <c r="EG40" s="21">
        <v>1</v>
      </c>
      <c r="EM40" s="26">
        <v>1</v>
      </c>
      <c r="EX40" s="26">
        <v>1</v>
      </c>
      <c r="FB40" s="26">
        <v>1</v>
      </c>
      <c r="FD40">
        <v>1</v>
      </c>
      <c r="FF40" s="21">
        <v>1</v>
      </c>
      <c r="FN40">
        <v>1</v>
      </c>
      <c r="FR40">
        <v>1</v>
      </c>
      <c r="FS40">
        <v>1</v>
      </c>
      <c r="FW40">
        <v>1</v>
      </c>
      <c r="FX40">
        <v>1</v>
      </c>
      <c r="FY40">
        <v>1</v>
      </c>
      <c r="FZ40" s="21">
        <v>1</v>
      </c>
      <c r="GC40">
        <v>1</v>
      </c>
      <c r="GD40">
        <v>1</v>
      </c>
      <c r="GF40">
        <v>1</v>
      </c>
      <c r="GG40">
        <v>1</v>
      </c>
      <c r="GM40">
        <v>1</v>
      </c>
      <c r="GU40">
        <v>1</v>
      </c>
      <c r="GX40">
        <v>1</v>
      </c>
      <c r="GY40" s="21">
        <v>1</v>
      </c>
      <c r="GZ40" s="25">
        <v>1</v>
      </c>
      <c r="HA40" s="25">
        <v>1</v>
      </c>
      <c r="HB40" s="25">
        <v>1</v>
      </c>
      <c r="HC40" s="25">
        <v>1</v>
      </c>
      <c r="HE40" s="25">
        <v>1</v>
      </c>
      <c r="HJ40">
        <f>COUNTA(C40:HG40)</f>
        <v>77</v>
      </c>
      <c r="HL40" s="5">
        <f>HJ40/HK$42</f>
        <v>0.3632075471698113</v>
      </c>
    </row>
    <row r="41" spans="1:227" x14ac:dyDescent="0.25">
      <c r="A41" s="11"/>
      <c r="B41" s="2" t="s">
        <v>12</v>
      </c>
      <c r="O41">
        <v>1</v>
      </c>
      <c r="S41">
        <v>1</v>
      </c>
      <c r="T41">
        <v>1</v>
      </c>
      <c r="U41">
        <v>1</v>
      </c>
      <c r="V41" s="21">
        <v>1</v>
      </c>
      <c r="W41" s="25">
        <v>1</v>
      </c>
      <c r="X41" s="25">
        <v>1</v>
      </c>
      <c r="Y41" s="25">
        <v>1</v>
      </c>
      <c r="Z41" s="25">
        <v>1</v>
      </c>
      <c r="AA41" s="21">
        <v>1</v>
      </c>
      <c r="AC41">
        <v>1</v>
      </c>
      <c r="AD41">
        <v>1</v>
      </c>
      <c r="AH41">
        <v>1</v>
      </c>
      <c r="AK41" s="21">
        <v>1</v>
      </c>
      <c r="AL41">
        <v>1</v>
      </c>
      <c r="AM41">
        <v>1</v>
      </c>
      <c r="AN41">
        <v>1</v>
      </c>
      <c r="AR41">
        <v>1</v>
      </c>
      <c r="AS41">
        <v>1</v>
      </c>
      <c r="CY41" s="26">
        <v>1</v>
      </c>
      <c r="DI41" s="26">
        <v>1</v>
      </c>
      <c r="DL41" s="26">
        <v>1</v>
      </c>
      <c r="DM41" s="21">
        <v>1</v>
      </c>
      <c r="EA41">
        <v>1</v>
      </c>
      <c r="ED41">
        <v>1</v>
      </c>
      <c r="EE41">
        <v>1</v>
      </c>
      <c r="EI41">
        <v>1</v>
      </c>
      <c r="EK41">
        <v>1</v>
      </c>
      <c r="EL41" s="21">
        <v>1</v>
      </c>
      <c r="EN41" s="25">
        <v>1</v>
      </c>
      <c r="EP41">
        <v>1</v>
      </c>
      <c r="ET41" s="26">
        <v>1</v>
      </c>
      <c r="EV41" s="21">
        <v>1</v>
      </c>
      <c r="FA41" s="21">
        <v>1</v>
      </c>
      <c r="GP41">
        <v>1</v>
      </c>
      <c r="HJ41">
        <f>COUNTA(C41:HG41)</f>
        <v>35</v>
      </c>
      <c r="HL41" s="5">
        <f>HJ41/HK$42</f>
        <v>0.1650943396226415</v>
      </c>
    </row>
    <row r="42" spans="1:227" x14ac:dyDescent="0.25">
      <c r="A42" s="11"/>
      <c r="B42" s="2" t="s">
        <v>13</v>
      </c>
      <c r="M42">
        <v>1</v>
      </c>
      <c r="AQ42">
        <v>1</v>
      </c>
      <c r="BD42">
        <v>1</v>
      </c>
      <c r="BE42" s="21">
        <v>1</v>
      </c>
      <c r="BV42">
        <v>1</v>
      </c>
      <c r="CX42" s="21">
        <v>1</v>
      </c>
      <c r="DV42" s="26">
        <v>1</v>
      </c>
      <c r="DY42">
        <v>1</v>
      </c>
      <c r="EH42">
        <v>1</v>
      </c>
      <c r="EJ42">
        <v>1</v>
      </c>
      <c r="EO42">
        <v>1</v>
      </c>
      <c r="EQ42" s="21">
        <v>1</v>
      </c>
      <c r="ES42" s="26">
        <v>1</v>
      </c>
      <c r="EU42" s="26">
        <v>1</v>
      </c>
      <c r="EW42" s="26">
        <v>1</v>
      </c>
      <c r="EZ42" s="26">
        <v>1</v>
      </c>
      <c r="FI42">
        <v>1</v>
      </c>
      <c r="FV42">
        <v>1</v>
      </c>
      <c r="GE42" s="21">
        <v>1</v>
      </c>
      <c r="GK42">
        <v>1</v>
      </c>
      <c r="GN42">
        <v>1</v>
      </c>
      <c r="GO42" s="21">
        <v>1</v>
      </c>
      <c r="GQ42">
        <v>1</v>
      </c>
      <c r="HJ42">
        <f>COUNTA(C42:HG42)</f>
        <v>23</v>
      </c>
      <c r="HK42">
        <f>SUM(HJ38:HJ42)</f>
        <v>212</v>
      </c>
      <c r="HL42" s="5">
        <f>HJ42/HK$42</f>
        <v>0.10849056603773585</v>
      </c>
    </row>
    <row r="43" spans="1:227" x14ac:dyDescent="0.25">
      <c r="A43" s="11">
        <v>4</v>
      </c>
      <c r="B43" s="1" t="s">
        <v>66</v>
      </c>
      <c r="C43" s="1"/>
      <c r="D43" s="1"/>
      <c r="E43" s="1"/>
      <c r="F43" s="1"/>
      <c r="G43" s="23"/>
      <c r="H43" s="1"/>
      <c r="I43" s="1"/>
      <c r="J43" s="1"/>
      <c r="K43" s="1"/>
      <c r="L43" s="23"/>
      <c r="M43" s="1"/>
      <c r="N43" s="1"/>
      <c r="O43" s="1"/>
      <c r="P43" s="1"/>
      <c r="Q43" s="23"/>
      <c r="R43" s="1"/>
      <c r="S43" s="1"/>
      <c r="T43" s="1"/>
      <c r="U43" s="1"/>
      <c r="V43" s="23"/>
      <c r="W43" s="1"/>
      <c r="X43" s="1"/>
      <c r="Y43" s="1"/>
      <c r="Z43" s="1"/>
      <c r="AA43" s="23"/>
      <c r="AB43" s="1"/>
      <c r="AC43" s="1"/>
      <c r="AD43" s="1"/>
      <c r="AE43" s="1"/>
      <c r="AF43" s="23"/>
      <c r="AG43" s="1"/>
      <c r="AH43" s="1"/>
      <c r="AI43" s="1"/>
      <c r="AJ43" s="1"/>
      <c r="AK43" s="23"/>
      <c r="AL43" s="1"/>
      <c r="AM43" s="1"/>
      <c r="AN43" s="1"/>
      <c r="AO43" s="1"/>
      <c r="AP43" s="23"/>
      <c r="AQ43" s="1"/>
      <c r="AR43" s="1"/>
      <c r="AS43" s="1"/>
      <c r="AT43" s="1"/>
      <c r="AU43" s="23"/>
      <c r="AV43" s="1"/>
      <c r="AW43" s="1"/>
      <c r="AX43" s="1"/>
      <c r="AY43" s="1"/>
      <c r="AZ43" s="23"/>
      <c r="BA43" s="1"/>
      <c r="BB43" s="1"/>
      <c r="BC43" s="1"/>
      <c r="BD43" s="1"/>
      <c r="BE43" s="23"/>
      <c r="BF43" s="1"/>
      <c r="BG43" s="1"/>
      <c r="BH43" s="1"/>
      <c r="BI43" s="1"/>
      <c r="BJ43" s="23"/>
      <c r="BK43" s="1"/>
      <c r="BL43" s="1"/>
      <c r="BM43" s="1"/>
      <c r="BN43" s="1"/>
      <c r="BO43" s="23"/>
      <c r="BP43" s="1"/>
      <c r="BQ43" s="1"/>
      <c r="BR43" s="1"/>
      <c r="BS43" s="1"/>
      <c r="BT43" s="23"/>
      <c r="BU43" s="1"/>
      <c r="BV43" s="1"/>
      <c r="BW43" s="1"/>
      <c r="BX43" s="1"/>
      <c r="BY43" s="23"/>
      <c r="BZ43" s="1"/>
      <c r="CA43" s="1"/>
      <c r="CB43" s="1"/>
      <c r="CC43" s="1"/>
      <c r="CD43" s="23"/>
      <c r="CE43" s="1"/>
      <c r="CF43" s="1"/>
      <c r="CG43" s="1"/>
      <c r="CH43" s="1"/>
      <c r="CI43" s="23"/>
      <c r="CJ43" s="1"/>
      <c r="CK43" s="1"/>
      <c r="CL43" s="1"/>
      <c r="CM43" s="1"/>
      <c r="CN43" s="23"/>
      <c r="CO43" s="28"/>
      <c r="CP43" s="28"/>
      <c r="CQ43" s="28"/>
      <c r="CR43" s="28"/>
      <c r="CS43" s="23"/>
      <c r="CT43" s="28"/>
      <c r="CU43" s="28"/>
      <c r="CV43" s="28"/>
      <c r="CW43" s="28"/>
      <c r="CX43" s="23"/>
      <c r="CY43" s="28"/>
      <c r="CZ43" s="28"/>
      <c r="DA43" s="28"/>
      <c r="DB43" s="28"/>
      <c r="DC43" s="23"/>
      <c r="DD43" s="28"/>
      <c r="DE43" s="28"/>
      <c r="DF43" s="28"/>
      <c r="DG43" s="28"/>
      <c r="DH43" s="23"/>
      <c r="DI43" s="28"/>
      <c r="DJ43" s="28"/>
      <c r="DK43" s="28"/>
      <c r="DL43" s="28"/>
      <c r="DM43" s="23"/>
      <c r="DN43" s="28"/>
      <c r="DO43" s="28"/>
      <c r="DP43" s="28"/>
      <c r="DQ43" s="28"/>
      <c r="DR43" s="23"/>
      <c r="DS43" s="28"/>
      <c r="DT43" s="28"/>
      <c r="DU43" s="28"/>
      <c r="DV43" s="28"/>
      <c r="DW43" s="23"/>
      <c r="DX43" s="28"/>
      <c r="DY43" s="1"/>
      <c r="DZ43" s="1"/>
      <c r="EA43" s="1"/>
      <c r="EB43" s="23"/>
      <c r="EC43" s="1"/>
      <c r="ED43" s="1"/>
      <c r="EE43" s="1"/>
      <c r="EF43" s="1"/>
      <c r="EG43" s="23"/>
      <c r="EH43" s="1"/>
      <c r="EI43" s="1"/>
      <c r="EJ43" s="1"/>
      <c r="EK43" s="1"/>
      <c r="EL43" s="23"/>
      <c r="EM43" s="28"/>
      <c r="EN43" s="1"/>
      <c r="EO43" s="1"/>
      <c r="EP43" s="1"/>
      <c r="EQ43" s="23"/>
      <c r="ER43" s="28"/>
      <c r="ES43" s="28"/>
      <c r="ET43" s="28"/>
      <c r="EU43" s="28"/>
      <c r="EV43" s="23"/>
      <c r="EW43" s="28"/>
      <c r="EX43" s="28"/>
      <c r="EY43" s="28"/>
      <c r="EZ43" s="28"/>
      <c r="FA43" s="23"/>
      <c r="FB43" s="28"/>
      <c r="FC43" s="28"/>
      <c r="FD43" s="1"/>
      <c r="FE43" s="1"/>
      <c r="FF43" s="23"/>
      <c r="FG43" s="1"/>
      <c r="FH43" s="1"/>
      <c r="FI43" s="1"/>
      <c r="FJ43" s="1"/>
      <c r="FK43" s="23"/>
      <c r="FL43" s="1"/>
      <c r="FM43" s="1"/>
      <c r="FN43" s="1"/>
      <c r="FO43" s="1"/>
      <c r="FP43" s="23"/>
      <c r="FQ43" s="1"/>
      <c r="FR43" s="1"/>
      <c r="FS43" s="1"/>
      <c r="FT43" s="1"/>
      <c r="FU43" s="23"/>
      <c r="FV43" s="1"/>
      <c r="FW43" s="1"/>
      <c r="FX43" s="1"/>
      <c r="FY43" s="1"/>
      <c r="FZ43" s="23"/>
      <c r="GA43" s="1"/>
      <c r="GB43" s="1"/>
      <c r="GC43" s="1"/>
      <c r="GD43" s="1"/>
      <c r="GE43" s="23"/>
      <c r="GF43" s="1"/>
      <c r="GG43" s="1"/>
      <c r="GH43" s="1"/>
      <c r="GI43" s="1"/>
      <c r="GJ43" s="23"/>
      <c r="GK43" s="1"/>
      <c r="GL43" s="1"/>
      <c r="GM43" s="1"/>
      <c r="GN43" s="1"/>
      <c r="GO43" s="23"/>
      <c r="GP43" s="1"/>
      <c r="GQ43" s="1"/>
      <c r="GR43" s="1"/>
      <c r="GS43" s="1"/>
      <c r="GT43" s="23"/>
      <c r="GU43" s="1"/>
      <c r="GV43" s="1"/>
      <c r="GW43" s="1"/>
      <c r="GX43" s="1"/>
      <c r="GY43" s="23"/>
      <c r="GZ43" s="1"/>
      <c r="HA43" s="1"/>
      <c r="HB43" s="1"/>
      <c r="HC43" s="1"/>
      <c r="HD43" s="23"/>
      <c r="HE43" s="1"/>
      <c r="HF43" s="1"/>
      <c r="HG43" s="1"/>
      <c r="HH43" s="1"/>
      <c r="HI43" s="23"/>
      <c r="HJ43" s="1"/>
      <c r="HK43" s="1"/>
      <c r="HL43" s="1"/>
      <c r="HS43">
        <v>5</v>
      </c>
    </row>
    <row r="44" spans="1:227" x14ac:dyDescent="0.25">
      <c r="A44" s="11"/>
      <c r="B44" s="2" t="s">
        <v>15</v>
      </c>
      <c r="D44">
        <v>1</v>
      </c>
      <c r="L44" s="21">
        <v>1</v>
      </c>
      <c r="O44">
        <v>1</v>
      </c>
      <c r="R44">
        <v>1</v>
      </c>
      <c r="S44">
        <v>1</v>
      </c>
      <c r="T44">
        <v>1</v>
      </c>
      <c r="U44">
        <v>1</v>
      </c>
      <c r="V44" s="21">
        <v>1</v>
      </c>
      <c r="W44" s="25">
        <v>1</v>
      </c>
      <c r="X44" s="25">
        <v>1</v>
      </c>
      <c r="Y44" s="25">
        <v>1</v>
      </c>
      <c r="Z44" s="25">
        <v>1</v>
      </c>
      <c r="AB44" s="25">
        <v>1</v>
      </c>
      <c r="AC44" s="25">
        <v>1</v>
      </c>
      <c r="AD44" s="25">
        <v>1</v>
      </c>
      <c r="AH44">
        <v>1</v>
      </c>
      <c r="AK44" s="21">
        <v>1</v>
      </c>
      <c r="AL44">
        <v>1</v>
      </c>
      <c r="AX44">
        <v>1</v>
      </c>
      <c r="AY44">
        <v>1</v>
      </c>
      <c r="BC44">
        <v>1</v>
      </c>
      <c r="BD44">
        <v>1</v>
      </c>
      <c r="BE44" s="21">
        <v>1</v>
      </c>
      <c r="BL44">
        <v>1</v>
      </c>
      <c r="BM44">
        <v>1</v>
      </c>
      <c r="BP44">
        <v>1</v>
      </c>
      <c r="CH44">
        <v>1</v>
      </c>
      <c r="CO44" s="26">
        <v>1</v>
      </c>
      <c r="DC44" s="21">
        <v>1</v>
      </c>
      <c r="DL44" s="26">
        <v>1</v>
      </c>
      <c r="DM44" s="21">
        <v>1</v>
      </c>
      <c r="EB44" s="21">
        <v>1</v>
      </c>
      <c r="EC44">
        <v>1</v>
      </c>
      <c r="ED44">
        <v>1</v>
      </c>
      <c r="EE44">
        <v>1</v>
      </c>
      <c r="EG44" s="21">
        <v>1</v>
      </c>
      <c r="EH44" s="25">
        <v>1</v>
      </c>
      <c r="EI44" s="25">
        <v>1</v>
      </c>
      <c r="EJ44" s="25">
        <v>1</v>
      </c>
      <c r="EL44" s="21">
        <v>1</v>
      </c>
      <c r="EM44" s="25">
        <v>1</v>
      </c>
      <c r="EN44" s="25">
        <v>1</v>
      </c>
      <c r="EO44" s="25">
        <v>1</v>
      </c>
      <c r="EP44" s="25">
        <v>1</v>
      </c>
      <c r="EQ44" s="21">
        <v>1</v>
      </c>
      <c r="ES44" s="25">
        <v>1</v>
      </c>
      <c r="ET44" s="25">
        <v>1</v>
      </c>
      <c r="EV44" s="21">
        <v>1</v>
      </c>
      <c r="EW44" s="25">
        <v>1</v>
      </c>
      <c r="FA44" s="21">
        <v>1</v>
      </c>
      <c r="FJ44">
        <v>1</v>
      </c>
      <c r="FV44">
        <v>1</v>
      </c>
      <c r="FW44">
        <v>1</v>
      </c>
      <c r="FX44">
        <v>1</v>
      </c>
      <c r="FZ44" s="21">
        <v>1</v>
      </c>
      <c r="GI44">
        <v>1</v>
      </c>
      <c r="GR44">
        <v>1</v>
      </c>
      <c r="HJ44">
        <f>COUNTA(C44:HG44)</f>
        <v>57</v>
      </c>
      <c r="HL44" s="5">
        <f>HJ44/HK$45</f>
        <v>0.27142857142857141</v>
      </c>
    </row>
    <row r="45" spans="1:227" x14ac:dyDescent="0.25">
      <c r="A45" s="11"/>
      <c r="B45" s="2" t="s">
        <v>16</v>
      </c>
      <c r="C45">
        <v>1</v>
      </c>
      <c r="E45">
        <v>1</v>
      </c>
      <c r="F45">
        <v>1</v>
      </c>
      <c r="G45" s="21">
        <v>1</v>
      </c>
      <c r="H45">
        <v>1</v>
      </c>
      <c r="I45">
        <v>1</v>
      </c>
      <c r="J45">
        <v>1</v>
      </c>
      <c r="K45">
        <v>1</v>
      </c>
      <c r="M45" s="25">
        <v>1</v>
      </c>
      <c r="N45" s="25">
        <v>1</v>
      </c>
      <c r="P45">
        <v>1</v>
      </c>
      <c r="Q45" s="21">
        <v>1</v>
      </c>
      <c r="AA45" s="21">
        <v>1</v>
      </c>
      <c r="AE45">
        <v>1</v>
      </c>
      <c r="AF45" s="21">
        <v>1</v>
      </c>
      <c r="AG45">
        <v>1</v>
      </c>
      <c r="AI45">
        <v>1</v>
      </c>
      <c r="AJ45">
        <v>1</v>
      </c>
      <c r="AM45">
        <v>1</v>
      </c>
      <c r="AN45">
        <v>1</v>
      </c>
      <c r="AO45">
        <v>1</v>
      </c>
      <c r="AP45" s="21">
        <v>1</v>
      </c>
      <c r="AQ45" s="25">
        <v>1</v>
      </c>
      <c r="AR45" s="25">
        <v>1</v>
      </c>
      <c r="AS45" s="25">
        <v>1</v>
      </c>
      <c r="AT45" s="25">
        <v>1</v>
      </c>
      <c r="AU45" s="21">
        <v>1</v>
      </c>
      <c r="AV45" s="25">
        <v>1</v>
      </c>
      <c r="AW45" s="25">
        <v>1</v>
      </c>
      <c r="AZ45" s="21">
        <v>1</v>
      </c>
      <c r="BA45" s="25">
        <v>1</v>
      </c>
      <c r="BB45" s="25">
        <v>1</v>
      </c>
      <c r="BF45">
        <v>1</v>
      </c>
      <c r="BH45">
        <v>1</v>
      </c>
      <c r="BI45">
        <v>1</v>
      </c>
      <c r="BJ45" s="21">
        <v>1</v>
      </c>
      <c r="BK45" s="25">
        <v>1</v>
      </c>
      <c r="BN45">
        <v>1</v>
      </c>
      <c r="BO45" s="21">
        <v>1</v>
      </c>
      <c r="BQ45">
        <v>1</v>
      </c>
      <c r="BR45">
        <v>1</v>
      </c>
      <c r="BS45">
        <v>1</v>
      </c>
      <c r="BT45" s="21">
        <v>1</v>
      </c>
      <c r="BU45" s="25">
        <v>1</v>
      </c>
      <c r="BV45" s="25">
        <v>1</v>
      </c>
      <c r="BW45" s="25">
        <v>1</v>
      </c>
      <c r="BX45" s="25">
        <v>1</v>
      </c>
      <c r="BY45" s="21">
        <v>1</v>
      </c>
      <c r="BZ45" s="25">
        <v>1</v>
      </c>
      <c r="CA45" s="25">
        <v>1</v>
      </c>
      <c r="CB45" s="25">
        <v>1</v>
      </c>
      <c r="CC45" s="25">
        <v>1</v>
      </c>
      <c r="CD45" s="21">
        <v>1</v>
      </c>
      <c r="CE45" s="25">
        <v>1</v>
      </c>
      <c r="CF45" s="25">
        <v>1</v>
      </c>
      <c r="CG45" s="25">
        <v>1</v>
      </c>
      <c r="CI45" s="21">
        <v>1</v>
      </c>
      <c r="CJ45" s="25">
        <v>1</v>
      </c>
      <c r="CL45">
        <v>1</v>
      </c>
      <c r="CM45">
        <v>1</v>
      </c>
      <c r="CN45" s="21">
        <v>1</v>
      </c>
      <c r="CP45" s="25">
        <v>1</v>
      </c>
      <c r="CQ45" s="25">
        <v>1</v>
      </c>
      <c r="CR45" s="25">
        <v>1</v>
      </c>
      <c r="CS45" s="21">
        <v>1</v>
      </c>
      <c r="CT45" s="25">
        <v>1</v>
      </c>
      <c r="CU45" s="25">
        <v>1</v>
      </c>
      <c r="CV45" s="25">
        <v>1</v>
      </c>
      <c r="CW45" s="25">
        <v>1</v>
      </c>
      <c r="CX45" s="21">
        <v>1</v>
      </c>
      <c r="CY45" s="25">
        <v>1</v>
      </c>
      <c r="CZ45" s="25">
        <v>1</v>
      </c>
      <c r="DA45" s="25">
        <v>1</v>
      </c>
      <c r="DB45" s="25">
        <v>1</v>
      </c>
      <c r="DD45" s="25">
        <v>1</v>
      </c>
      <c r="DE45" s="25">
        <v>1</v>
      </c>
      <c r="DF45" s="25">
        <v>1</v>
      </c>
      <c r="DG45" s="25">
        <v>1</v>
      </c>
      <c r="DH45" s="21">
        <v>1</v>
      </c>
      <c r="DI45" s="25">
        <v>1</v>
      </c>
      <c r="DJ45" s="25">
        <v>1</v>
      </c>
      <c r="DK45" s="25">
        <v>1</v>
      </c>
      <c r="DN45" s="25">
        <v>1</v>
      </c>
      <c r="DO45" s="25">
        <v>1</v>
      </c>
      <c r="DP45" s="25">
        <v>1</v>
      </c>
      <c r="DQ45" s="25">
        <v>1</v>
      </c>
      <c r="DR45" s="21">
        <v>1</v>
      </c>
      <c r="DS45" s="25">
        <v>1</v>
      </c>
      <c r="DT45" s="25">
        <v>1</v>
      </c>
      <c r="DU45" s="25">
        <v>1</v>
      </c>
      <c r="DV45" s="25">
        <v>1</v>
      </c>
      <c r="DW45" s="21">
        <v>1</v>
      </c>
      <c r="DX45" s="25">
        <v>1</v>
      </c>
      <c r="DY45" s="25">
        <v>1</v>
      </c>
      <c r="DZ45" s="25">
        <v>1</v>
      </c>
      <c r="EA45" s="25">
        <v>1</v>
      </c>
      <c r="EF45">
        <v>1</v>
      </c>
      <c r="EK45">
        <v>1</v>
      </c>
      <c r="ER45" s="26">
        <v>1</v>
      </c>
      <c r="EU45" s="26">
        <v>1</v>
      </c>
      <c r="EX45" s="26">
        <v>1</v>
      </c>
      <c r="EY45" s="26">
        <v>1</v>
      </c>
      <c r="EZ45" s="25">
        <v>1</v>
      </c>
      <c r="FB45" s="25">
        <v>1</v>
      </c>
      <c r="FC45" s="25">
        <v>1</v>
      </c>
      <c r="FD45" s="25">
        <v>1</v>
      </c>
      <c r="FE45" s="25">
        <v>1</v>
      </c>
      <c r="FF45" s="21">
        <v>1</v>
      </c>
      <c r="FG45" s="25">
        <v>1</v>
      </c>
      <c r="FH45" s="25">
        <v>1</v>
      </c>
      <c r="FI45" s="25">
        <v>1</v>
      </c>
      <c r="FK45" s="21">
        <v>1</v>
      </c>
      <c r="FL45" s="25">
        <v>1</v>
      </c>
      <c r="FM45" s="25">
        <v>1</v>
      </c>
      <c r="FN45" s="25">
        <v>1</v>
      </c>
      <c r="FO45" s="25">
        <v>1</v>
      </c>
      <c r="FP45" s="21">
        <v>1</v>
      </c>
      <c r="FQ45" s="25">
        <v>1</v>
      </c>
      <c r="FR45" s="25">
        <v>1</v>
      </c>
      <c r="FS45" s="25">
        <v>1</v>
      </c>
      <c r="FT45" s="25">
        <v>1</v>
      </c>
      <c r="FU45" s="21">
        <v>1</v>
      </c>
      <c r="FY45">
        <v>1</v>
      </c>
      <c r="GA45">
        <v>1</v>
      </c>
      <c r="GB45">
        <v>1</v>
      </c>
      <c r="GC45">
        <v>1</v>
      </c>
      <c r="GD45">
        <v>1</v>
      </c>
      <c r="GE45" s="21">
        <v>1</v>
      </c>
      <c r="GF45" s="25">
        <v>1</v>
      </c>
      <c r="GG45" s="25">
        <v>1</v>
      </c>
      <c r="GH45" s="25">
        <v>1</v>
      </c>
      <c r="GJ45" s="21">
        <v>1</v>
      </c>
      <c r="GK45" s="25">
        <v>1</v>
      </c>
      <c r="GL45" s="25">
        <v>1</v>
      </c>
      <c r="GM45" s="25">
        <v>1</v>
      </c>
      <c r="GN45" s="25">
        <v>1</v>
      </c>
      <c r="GO45" s="21">
        <v>1</v>
      </c>
      <c r="GP45" s="25">
        <v>1</v>
      </c>
      <c r="GQ45" s="25">
        <v>1</v>
      </c>
      <c r="GS45">
        <v>1</v>
      </c>
      <c r="GT45" s="21">
        <v>1</v>
      </c>
      <c r="GU45" s="25">
        <v>1</v>
      </c>
      <c r="GV45" s="25">
        <v>1</v>
      </c>
      <c r="GW45" s="25">
        <v>1</v>
      </c>
      <c r="GX45" s="25">
        <v>1</v>
      </c>
      <c r="GY45" s="21">
        <v>1</v>
      </c>
      <c r="GZ45" s="25">
        <v>1</v>
      </c>
      <c r="HA45" s="25">
        <v>1</v>
      </c>
      <c r="HB45" s="25">
        <v>1</v>
      </c>
      <c r="HC45" s="25">
        <v>1</v>
      </c>
      <c r="HD45" s="21">
        <v>1</v>
      </c>
      <c r="HE45" s="25">
        <v>1</v>
      </c>
      <c r="HF45" s="25">
        <v>1</v>
      </c>
      <c r="HJ45">
        <f>COUNTA(C45:HG45)</f>
        <v>153</v>
      </c>
      <c r="HK45">
        <f>SUM(HJ44:HJ45)</f>
        <v>210</v>
      </c>
      <c r="HL45" s="5">
        <f>HJ45/HK$45</f>
        <v>0.72857142857142854</v>
      </c>
    </row>
    <row r="46" spans="1:227" x14ac:dyDescent="0.25">
      <c r="A46" s="11"/>
      <c r="B46" s="9" t="s">
        <v>38</v>
      </c>
      <c r="C46" s="7"/>
      <c r="D46" s="7"/>
      <c r="E46" s="7"/>
      <c r="F46" s="7"/>
      <c r="G46" s="24"/>
      <c r="H46" s="7"/>
      <c r="I46" s="7"/>
      <c r="J46" s="7"/>
      <c r="K46" s="7"/>
      <c r="L46" s="24"/>
      <c r="M46" s="7"/>
      <c r="N46" s="7"/>
      <c r="O46" s="7"/>
      <c r="P46" s="7"/>
      <c r="Q46" s="24"/>
      <c r="R46" s="7"/>
      <c r="S46" s="7"/>
      <c r="T46" s="7"/>
      <c r="U46" s="7"/>
      <c r="V46" s="24"/>
      <c r="W46" s="7"/>
      <c r="X46" s="7"/>
      <c r="Y46" s="7"/>
      <c r="Z46" s="7"/>
      <c r="AA46" s="24"/>
      <c r="AB46" s="7"/>
      <c r="AC46" s="7"/>
      <c r="AD46" s="7"/>
      <c r="AE46" s="7"/>
      <c r="AF46" s="24"/>
      <c r="AG46" s="7"/>
      <c r="AH46" s="7"/>
      <c r="AI46" s="7"/>
      <c r="AJ46" s="7"/>
      <c r="AK46" s="24"/>
      <c r="AL46" s="7"/>
      <c r="AM46" s="7"/>
      <c r="AN46" s="7"/>
      <c r="AO46" s="7"/>
      <c r="AP46" s="24"/>
      <c r="AQ46" s="7"/>
      <c r="AR46" s="7"/>
      <c r="AS46" s="7"/>
      <c r="AT46" s="7"/>
      <c r="AU46" s="24"/>
      <c r="AV46" s="7"/>
      <c r="AW46" s="7"/>
      <c r="AX46" s="7"/>
      <c r="AY46" s="7"/>
      <c r="AZ46" s="24"/>
      <c r="BA46" s="7"/>
      <c r="BB46" s="7"/>
      <c r="BC46" s="7"/>
      <c r="BD46" s="7"/>
      <c r="BE46" s="24"/>
      <c r="BF46" s="7"/>
      <c r="BG46" s="7"/>
      <c r="BH46" s="7"/>
      <c r="BI46" s="7"/>
      <c r="BJ46" s="24"/>
      <c r="BK46" s="7"/>
      <c r="BL46" s="7"/>
      <c r="BM46" s="7"/>
      <c r="BN46" s="7"/>
      <c r="BO46" s="24"/>
      <c r="BP46" s="7"/>
      <c r="BQ46" s="7"/>
      <c r="BR46" s="7"/>
      <c r="BS46" s="7"/>
      <c r="BT46" s="24"/>
      <c r="BU46" s="7"/>
      <c r="BV46" s="7"/>
      <c r="BW46" s="7"/>
      <c r="BX46" s="7"/>
      <c r="BY46" s="24"/>
      <c r="BZ46" s="7"/>
      <c r="CA46" s="7"/>
      <c r="CB46" s="7"/>
      <c r="CC46" s="7"/>
      <c r="CD46" s="24"/>
      <c r="CE46" s="7"/>
      <c r="CF46" s="7"/>
      <c r="CG46" s="7"/>
      <c r="CH46" s="7"/>
      <c r="CI46" s="24"/>
      <c r="CJ46" s="7"/>
      <c r="CK46" s="7"/>
      <c r="CL46" s="7"/>
      <c r="CM46" s="7"/>
      <c r="CN46" s="24"/>
      <c r="CO46" s="29"/>
      <c r="CP46" s="29"/>
      <c r="CQ46" s="29"/>
      <c r="CR46" s="29"/>
      <c r="CS46" s="24"/>
      <c r="CT46" s="29"/>
      <c r="CU46" s="29"/>
      <c r="CV46" s="29"/>
      <c r="CW46" s="29"/>
      <c r="CX46" s="24"/>
      <c r="CY46" s="29"/>
      <c r="CZ46" s="29"/>
      <c r="DA46" s="29"/>
      <c r="DB46" s="29"/>
      <c r="DC46" s="24"/>
      <c r="DD46" s="29"/>
      <c r="DE46" s="29"/>
      <c r="DF46" s="29"/>
      <c r="DG46" s="29"/>
      <c r="DH46" s="24"/>
      <c r="DI46" s="29"/>
      <c r="DJ46" s="29"/>
      <c r="DK46" s="29"/>
      <c r="DL46" s="29"/>
      <c r="DM46" s="24"/>
      <c r="DN46" s="29"/>
      <c r="DO46" s="29"/>
      <c r="DP46" s="29"/>
      <c r="DQ46" s="29"/>
      <c r="DR46" s="24"/>
      <c r="DS46" s="29"/>
      <c r="DT46" s="29"/>
      <c r="DU46" s="29"/>
      <c r="DV46" s="29"/>
      <c r="DW46" s="24"/>
      <c r="DX46" s="29"/>
      <c r="DY46" s="7"/>
      <c r="DZ46" s="7"/>
      <c r="EA46" s="7"/>
      <c r="EB46" s="24"/>
      <c r="EC46" s="7"/>
      <c r="ED46" s="7"/>
      <c r="EE46" s="7"/>
      <c r="EF46" s="7"/>
      <c r="EG46" s="24"/>
      <c r="EH46" s="7"/>
      <c r="EI46" s="7"/>
      <c r="EJ46" s="7"/>
      <c r="EK46" s="7"/>
      <c r="EL46" s="24"/>
      <c r="EM46" s="29"/>
      <c r="EN46" s="7"/>
      <c r="EO46" s="7"/>
      <c r="EP46" s="7"/>
      <c r="EQ46" s="24"/>
      <c r="ER46" s="29"/>
      <c r="ES46" s="29"/>
      <c r="ET46" s="29"/>
      <c r="EU46" s="29"/>
      <c r="EV46" s="24"/>
      <c r="EW46" s="29"/>
      <c r="EX46" s="29"/>
      <c r="EY46" s="29"/>
      <c r="EZ46" s="29"/>
      <c r="FA46" s="24"/>
      <c r="FB46" s="29"/>
      <c r="FC46" s="29"/>
      <c r="FD46" s="7"/>
      <c r="FE46" s="7"/>
      <c r="FF46" s="24"/>
      <c r="FG46" s="7"/>
      <c r="FH46" s="7"/>
      <c r="FI46" s="7"/>
      <c r="FJ46" s="7"/>
      <c r="FK46" s="24"/>
      <c r="FL46" s="7"/>
      <c r="FM46" s="7"/>
      <c r="FN46" s="7"/>
      <c r="FO46" s="7"/>
      <c r="FP46" s="24"/>
      <c r="FQ46" s="7"/>
      <c r="FR46" s="7"/>
      <c r="FS46" s="7"/>
      <c r="FT46" s="7"/>
      <c r="FU46" s="24"/>
      <c r="FV46" s="7"/>
      <c r="FW46" s="7"/>
      <c r="FX46" s="7"/>
      <c r="FY46" s="7"/>
      <c r="FZ46" s="24"/>
      <c r="GA46" s="7"/>
      <c r="GB46" s="7"/>
      <c r="GC46" s="7"/>
      <c r="GD46" s="7"/>
      <c r="GE46" s="24"/>
      <c r="GF46" s="7"/>
      <c r="GG46" s="7"/>
      <c r="GH46" s="7"/>
      <c r="GI46" s="7"/>
      <c r="GJ46" s="24"/>
      <c r="GK46" s="7"/>
      <c r="GL46" s="7"/>
      <c r="GM46" s="7"/>
      <c r="GN46" s="7"/>
      <c r="GO46" s="24"/>
      <c r="GP46" s="7"/>
      <c r="GQ46" s="7"/>
      <c r="GR46" s="7"/>
      <c r="GS46" s="7"/>
      <c r="GT46" s="24"/>
      <c r="GU46" s="7"/>
      <c r="GV46" s="7"/>
      <c r="GW46" s="7"/>
      <c r="GX46" s="7"/>
      <c r="GY46" s="24"/>
      <c r="GZ46" s="7"/>
      <c r="HA46" s="7"/>
      <c r="HB46" s="7"/>
      <c r="HC46" s="7"/>
      <c r="HD46" s="24"/>
      <c r="HE46" s="7"/>
      <c r="HF46" s="7"/>
      <c r="HG46" s="7"/>
      <c r="HH46" s="7"/>
      <c r="HI46" s="24"/>
      <c r="HJ46" s="7"/>
      <c r="HK46" s="7"/>
      <c r="HL46" s="8"/>
      <c r="HM46" s="33" t="s">
        <v>68</v>
      </c>
      <c r="HN46" s="33"/>
      <c r="HO46" s="20">
        <f>(HL48+HL62+HL76)/3</f>
        <v>7.4415946736701457</v>
      </c>
    </row>
    <row r="47" spans="1:227" ht="15.75" thickBot="1" x14ac:dyDescent="0.3">
      <c r="A47" s="11">
        <v>5</v>
      </c>
      <c r="B47" s="1" t="s">
        <v>17</v>
      </c>
      <c r="C47" s="1"/>
      <c r="D47" s="1"/>
      <c r="E47" s="1"/>
      <c r="F47" s="1"/>
      <c r="G47" s="23"/>
      <c r="H47" s="1"/>
      <c r="I47" s="1"/>
      <c r="J47" s="1"/>
      <c r="K47" s="1"/>
      <c r="L47" s="23"/>
      <c r="M47" s="1"/>
      <c r="N47" s="1"/>
      <c r="O47" s="1"/>
      <c r="P47" s="1"/>
      <c r="Q47" s="23"/>
      <c r="R47" s="1"/>
      <c r="S47" s="1"/>
      <c r="T47" s="1"/>
      <c r="U47" s="1"/>
      <c r="V47" s="23"/>
      <c r="W47" s="1"/>
      <c r="X47" s="1"/>
      <c r="Y47" s="1"/>
      <c r="Z47" s="1"/>
      <c r="AA47" s="23"/>
      <c r="AB47" s="1"/>
      <c r="AC47" s="1"/>
      <c r="AD47" s="1"/>
      <c r="AE47" s="1"/>
      <c r="AF47" s="23"/>
      <c r="AG47" s="1"/>
      <c r="AH47" s="1"/>
      <c r="AI47" s="1"/>
      <c r="AJ47" s="1"/>
      <c r="AK47" s="23"/>
      <c r="AL47" s="1"/>
      <c r="AM47" s="1"/>
      <c r="AN47" s="1"/>
      <c r="AO47" s="1"/>
      <c r="AP47" s="23"/>
      <c r="AQ47" s="1"/>
      <c r="AR47" s="1"/>
      <c r="AS47" s="1"/>
      <c r="AT47" s="1"/>
      <c r="AU47" s="23"/>
      <c r="AV47" s="1"/>
      <c r="AW47" s="1"/>
      <c r="AX47" s="1"/>
      <c r="AY47" s="1"/>
      <c r="AZ47" s="23"/>
      <c r="BA47" s="1"/>
      <c r="BB47" s="1"/>
      <c r="BC47" s="1"/>
      <c r="BD47" s="1"/>
      <c r="BE47" s="23"/>
      <c r="BF47" s="1"/>
      <c r="BG47" s="1"/>
      <c r="BH47" s="1"/>
      <c r="BI47" s="1"/>
      <c r="BJ47" s="23"/>
      <c r="BK47" s="1"/>
      <c r="BL47" s="1"/>
      <c r="BM47" s="1"/>
      <c r="BN47" s="1"/>
      <c r="BO47" s="23"/>
      <c r="BP47" s="1"/>
      <c r="BQ47" s="1"/>
      <c r="BR47" s="1"/>
      <c r="BS47" s="1"/>
      <c r="BT47" s="23"/>
      <c r="BU47" s="1"/>
      <c r="BV47" s="1"/>
      <c r="BW47" s="1"/>
      <c r="BX47" s="1"/>
      <c r="BY47" s="23"/>
      <c r="BZ47" s="1"/>
      <c r="CA47" s="1"/>
      <c r="CB47" s="1"/>
      <c r="CC47" s="1"/>
      <c r="CD47" s="23"/>
      <c r="CE47" s="1"/>
      <c r="CF47" s="1"/>
      <c r="CG47" s="1"/>
      <c r="CH47" s="1"/>
      <c r="CI47" s="23"/>
      <c r="CJ47" s="1"/>
      <c r="CK47" s="1"/>
      <c r="CL47" s="1"/>
      <c r="CM47" s="1"/>
      <c r="CN47" s="23"/>
      <c r="CO47" s="28"/>
      <c r="CP47" s="28"/>
      <c r="CQ47" s="28"/>
      <c r="CR47" s="28"/>
      <c r="CS47" s="23"/>
      <c r="CT47" s="28"/>
      <c r="CU47" s="28"/>
      <c r="CV47" s="28"/>
      <c r="CW47" s="28"/>
      <c r="CX47" s="23"/>
      <c r="CY47" s="28"/>
      <c r="CZ47" s="28"/>
      <c r="DA47" s="28"/>
      <c r="DB47" s="28"/>
      <c r="DC47" s="23"/>
      <c r="DD47" s="28"/>
      <c r="DE47" s="28"/>
      <c r="DF47" s="28"/>
      <c r="DG47" s="28"/>
      <c r="DH47" s="23"/>
      <c r="DI47" s="28"/>
      <c r="DJ47" s="28"/>
      <c r="DK47" s="28"/>
      <c r="DL47" s="28"/>
      <c r="DM47" s="23"/>
      <c r="DN47" s="28"/>
      <c r="DO47" s="28"/>
      <c r="DP47" s="28"/>
      <c r="DQ47" s="28"/>
      <c r="DR47" s="23"/>
      <c r="DS47" s="28"/>
      <c r="DT47" s="28"/>
      <c r="DU47" s="28"/>
      <c r="DV47" s="28"/>
      <c r="DW47" s="23"/>
      <c r="DX47" s="28"/>
      <c r="DY47" s="1"/>
      <c r="DZ47" s="1"/>
      <c r="EA47" s="1"/>
      <c r="EB47" s="23"/>
      <c r="EC47" s="1"/>
      <c r="ED47" s="1"/>
      <c r="EE47" s="1"/>
      <c r="EF47" s="1"/>
      <c r="EG47" s="23"/>
      <c r="EH47" s="1"/>
      <c r="EI47" s="1"/>
      <c r="EJ47" s="1"/>
      <c r="EK47" s="1"/>
      <c r="EL47" s="23"/>
      <c r="EM47" s="28"/>
      <c r="EN47" s="1"/>
      <c r="EO47" s="1"/>
      <c r="EP47" s="1"/>
      <c r="EQ47" s="23"/>
      <c r="ER47" s="28"/>
      <c r="ES47" s="28"/>
      <c r="ET47" s="28"/>
      <c r="EU47" s="28"/>
      <c r="EV47" s="23"/>
      <c r="EW47" s="28"/>
      <c r="EX47" s="28"/>
      <c r="EY47" s="28"/>
      <c r="EZ47" s="28"/>
      <c r="FA47" s="23"/>
      <c r="FB47" s="28"/>
      <c r="FC47" s="28"/>
      <c r="FD47" s="1"/>
      <c r="FE47" s="1"/>
      <c r="FF47" s="23"/>
      <c r="FG47" s="1"/>
      <c r="FH47" s="1"/>
      <c r="FI47" s="1"/>
      <c r="FJ47" s="1"/>
      <c r="FK47" s="23"/>
      <c r="FL47" s="1"/>
      <c r="FM47" s="1"/>
      <c r="FN47" s="1"/>
      <c r="FO47" s="1"/>
      <c r="FP47" s="23"/>
      <c r="FQ47" s="1"/>
      <c r="FR47" s="1"/>
      <c r="FS47" s="1"/>
      <c r="FT47" s="1"/>
      <c r="FU47" s="23"/>
      <c r="FV47" s="1"/>
      <c r="FW47" s="1"/>
      <c r="FX47" s="1"/>
      <c r="FY47" s="1"/>
      <c r="FZ47" s="23"/>
      <c r="GA47" s="1"/>
      <c r="GB47" s="1"/>
      <c r="GC47" s="1"/>
      <c r="GD47" s="1"/>
      <c r="GE47" s="23"/>
      <c r="GF47" s="1"/>
      <c r="GG47" s="1"/>
      <c r="GH47" s="1"/>
      <c r="GI47" s="1"/>
      <c r="GJ47" s="23"/>
      <c r="GK47" s="1"/>
      <c r="GL47" s="1"/>
      <c r="GM47" s="1"/>
      <c r="GN47" s="1"/>
      <c r="GO47" s="23"/>
      <c r="GP47" s="1"/>
      <c r="GQ47" s="1"/>
      <c r="GR47" s="1"/>
      <c r="GS47" s="1"/>
      <c r="GT47" s="23"/>
      <c r="GU47" s="1"/>
      <c r="GV47" s="1"/>
      <c r="GW47" s="1"/>
      <c r="GX47" s="1"/>
      <c r="GY47" s="23"/>
      <c r="GZ47" s="1"/>
      <c r="HA47" s="1"/>
      <c r="HB47" s="1"/>
      <c r="HC47" s="1"/>
      <c r="HD47" s="23"/>
      <c r="HE47" s="1"/>
      <c r="HF47" s="1"/>
      <c r="HG47" s="1"/>
      <c r="HH47" s="1"/>
      <c r="HI47" s="23"/>
      <c r="HJ47" s="1"/>
      <c r="HK47" s="1"/>
      <c r="HL47" s="1"/>
    </row>
    <row r="48" spans="1:227" x14ac:dyDescent="0.25">
      <c r="A48" s="11"/>
      <c r="B48" s="3">
        <v>0</v>
      </c>
      <c r="GL48">
        <v>1</v>
      </c>
      <c r="HJ48">
        <f t="shared" ref="HJ48:HJ58" si="10">COUNTA(C48:HG48)</f>
        <v>1</v>
      </c>
      <c r="HK48">
        <f t="shared" ref="HK48:HK58" si="11">HJ48*B48</f>
        <v>0</v>
      </c>
      <c r="HL48" s="30">
        <f>HK59/HJ59</f>
        <v>7.8207547169811322</v>
      </c>
      <c r="HM48" s="14">
        <f>HJ48/HJ$59</f>
        <v>4.7169811320754715E-3</v>
      </c>
      <c r="HN48" s="15"/>
    </row>
    <row r="49" spans="1:227" x14ac:dyDescent="0.25">
      <c r="A49" s="11"/>
      <c r="B49" s="3">
        <v>1</v>
      </c>
      <c r="AM49">
        <v>1</v>
      </c>
      <c r="AN49">
        <v>1</v>
      </c>
      <c r="AO49">
        <v>1</v>
      </c>
      <c r="DJ49" s="26">
        <v>1</v>
      </c>
      <c r="HJ49">
        <f t="shared" si="10"/>
        <v>4</v>
      </c>
      <c r="HK49">
        <f t="shared" si="11"/>
        <v>4</v>
      </c>
      <c r="HL49" s="31"/>
      <c r="HM49" s="14">
        <f t="shared" ref="HM49:HM58" si="12">HJ49/HJ$59</f>
        <v>1.8867924528301886E-2</v>
      </c>
      <c r="HN49" s="15"/>
    </row>
    <row r="50" spans="1:227" x14ac:dyDescent="0.25">
      <c r="A50" s="11"/>
      <c r="B50" s="3">
        <v>2</v>
      </c>
      <c r="BU50">
        <v>1</v>
      </c>
      <c r="BZ50">
        <v>1</v>
      </c>
      <c r="FP50" s="21">
        <v>1</v>
      </c>
      <c r="HJ50">
        <f t="shared" si="10"/>
        <v>3</v>
      </c>
      <c r="HK50">
        <f t="shared" si="11"/>
        <v>6</v>
      </c>
      <c r="HL50" s="31"/>
      <c r="HM50" s="14">
        <f t="shared" si="12"/>
        <v>1.4150943396226415E-2</v>
      </c>
      <c r="HN50" s="15"/>
    </row>
    <row r="51" spans="1:227" x14ac:dyDescent="0.25">
      <c r="A51" s="11"/>
      <c r="B51" s="3">
        <v>3</v>
      </c>
      <c r="DM51" s="21">
        <v>1</v>
      </c>
      <c r="HJ51">
        <f t="shared" si="10"/>
        <v>1</v>
      </c>
      <c r="HK51">
        <f t="shared" si="11"/>
        <v>3</v>
      </c>
      <c r="HL51" s="31"/>
      <c r="HM51" s="14">
        <f t="shared" si="12"/>
        <v>4.7169811320754715E-3</v>
      </c>
      <c r="HN51" s="15"/>
    </row>
    <row r="52" spans="1:227" x14ac:dyDescent="0.25">
      <c r="A52" s="11"/>
      <c r="B52" s="3">
        <v>4</v>
      </c>
      <c r="U52">
        <v>1</v>
      </c>
      <c r="V52" s="21">
        <v>1</v>
      </c>
      <c r="AK52" s="21">
        <v>1</v>
      </c>
      <c r="AL52">
        <v>1</v>
      </c>
      <c r="EW52" s="26">
        <v>1</v>
      </c>
      <c r="GX52">
        <v>1</v>
      </c>
      <c r="HJ52">
        <f t="shared" si="10"/>
        <v>6</v>
      </c>
      <c r="HK52">
        <f t="shared" si="11"/>
        <v>24</v>
      </c>
      <c r="HL52" s="31"/>
      <c r="HM52" s="14">
        <f t="shared" si="12"/>
        <v>2.8301886792452831E-2</v>
      </c>
      <c r="HN52" s="14">
        <f>SUM(HM48:HM52)</f>
        <v>7.0754716981132074E-2</v>
      </c>
      <c r="HO52" t="s">
        <v>60</v>
      </c>
    </row>
    <row r="53" spans="1:227" x14ac:dyDescent="0.25">
      <c r="A53" s="11"/>
      <c r="B53" s="3">
        <v>5</v>
      </c>
      <c r="D53">
        <v>1</v>
      </c>
      <c r="F53">
        <v>1</v>
      </c>
      <c r="O53">
        <v>1</v>
      </c>
      <c r="S53">
        <v>1</v>
      </c>
      <c r="T53">
        <v>1</v>
      </c>
      <c r="AC53">
        <v>1</v>
      </c>
      <c r="AD53">
        <v>1</v>
      </c>
      <c r="AG53">
        <v>1</v>
      </c>
      <c r="AH53">
        <v>1</v>
      </c>
      <c r="AP53" s="21">
        <v>1</v>
      </c>
      <c r="AV53">
        <v>1</v>
      </c>
      <c r="CX53" s="21">
        <v>1</v>
      </c>
      <c r="ES53" s="26">
        <v>1</v>
      </c>
      <c r="EX53" s="26">
        <v>1</v>
      </c>
      <c r="FC53" s="26">
        <v>1</v>
      </c>
      <c r="FH53">
        <v>1</v>
      </c>
      <c r="FO53">
        <v>1</v>
      </c>
      <c r="FQ53">
        <v>1</v>
      </c>
      <c r="GN53">
        <v>1</v>
      </c>
      <c r="HJ53">
        <f t="shared" si="10"/>
        <v>19</v>
      </c>
      <c r="HK53">
        <f t="shared" si="11"/>
        <v>95</v>
      </c>
      <c r="HL53" s="31"/>
      <c r="HM53" s="12">
        <f t="shared" si="12"/>
        <v>8.9622641509433956E-2</v>
      </c>
    </row>
    <row r="54" spans="1:227" x14ac:dyDescent="0.25">
      <c r="A54" s="11"/>
      <c r="B54" s="3">
        <v>6</v>
      </c>
      <c r="M54">
        <v>1</v>
      </c>
      <c r="R54">
        <v>1</v>
      </c>
      <c r="AB54">
        <v>1</v>
      </c>
      <c r="BD54">
        <v>1</v>
      </c>
      <c r="CE54">
        <v>1</v>
      </c>
      <c r="CL54">
        <v>1</v>
      </c>
      <c r="CM54">
        <v>1</v>
      </c>
      <c r="CU54" s="26">
        <v>1</v>
      </c>
      <c r="CV54" s="26">
        <v>1</v>
      </c>
      <c r="CW54" s="26">
        <v>1</v>
      </c>
      <c r="DB54" s="26">
        <v>1</v>
      </c>
      <c r="DI54" s="26">
        <v>1</v>
      </c>
      <c r="DR54" s="21">
        <v>1</v>
      </c>
      <c r="EM54" s="26">
        <v>1</v>
      </c>
      <c r="EN54">
        <v>1</v>
      </c>
      <c r="FB54" s="26">
        <v>1</v>
      </c>
      <c r="GP54">
        <v>1</v>
      </c>
      <c r="GQ54">
        <v>1</v>
      </c>
      <c r="HJ54">
        <f t="shared" si="10"/>
        <v>18</v>
      </c>
      <c r="HK54">
        <f t="shared" si="11"/>
        <v>108</v>
      </c>
      <c r="HL54" s="31"/>
      <c r="HM54" s="12">
        <f t="shared" si="12"/>
        <v>8.4905660377358486E-2</v>
      </c>
      <c r="HN54" s="12">
        <f>SUM(HM53:HM54)</f>
        <v>0.17452830188679244</v>
      </c>
      <c r="HO54" t="s">
        <v>61</v>
      </c>
      <c r="HQ54" s="16" t="str">
        <f>HO52</f>
        <v>INSATISFECHO</v>
      </c>
      <c r="HR54" s="5">
        <f>HN52</f>
        <v>7.0754716981132074E-2</v>
      </c>
    </row>
    <row r="55" spans="1:227" x14ac:dyDescent="0.25">
      <c r="A55" s="11"/>
      <c r="B55" s="3">
        <v>7</v>
      </c>
      <c r="H55">
        <v>1</v>
      </c>
      <c r="I55">
        <v>1</v>
      </c>
      <c r="Y55">
        <v>1</v>
      </c>
      <c r="AE55">
        <v>1</v>
      </c>
      <c r="AF55" s="21">
        <v>1</v>
      </c>
      <c r="AS55">
        <v>1</v>
      </c>
      <c r="AT55">
        <v>1</v>
      </c>
      <c r="AU55" s="21">
        <v>1</v>
      </c>
      <c r="BF55">
        <v>1</v>
      </c>
      <c r="BG55">
        <v>1</v>
      </c>
      <c r="BP55">
        <v>1</v>
      </c>
      <c r="BQ55">
        <v>1</v>
      </c>
      <c r="BS55">
        <v>1</v>
      </c>
      <c r="BX55">
        <v>1</v>
      </c>
      <c r="CC55">
        <v>1</v>
      </c>
      <c r="CK55">
        <v>1</v>
      </c>
      <c r="CQ55" s="26">
        <v>1</v>
      </c>
      <c r="CT55" s="26">
        <v>1</v>
      </c>
      <c r="DC55" s="21">
        <v>1</v>
      </c>
      <c r="DF55" s="26">
        <v>1</v>
      </c>
      <c r="DP55" s="26">
        <v>1</v>
      </c>
      <c r="DW55" s="21">
        <v>1</v>
      </c>
      <c r="EB55" s="21">
        <v>1</v>
      </c>
      <c r="FM55">
        <v>1</v>
      </c>
      <c r="FS55">
        <v>1</v>
      </c>
      <c r="GG55">
        <v>1</v>
      </c>
      <c r="GH55">
        <v>1</v>
      </c>
      <c r="GO55" s="21">
        <v>1</v>
      </c>
      <c r="GW55">
        <v>1</v>
      </c>
      <c r="GY55" s="21">
        <v>1</v>
      </c>
      <c r="HJ55">
        <f t="shared" si="10"/>
        <v>30</v>
      </c>
      <c r="HK55">
        <f t="shared" si="11"/>
        <v>210</v>
      </c>
      <c r="HL55" s="31"/>
      <c r="HM55" s="13">
        <f t="shared" si="12"/>
        <v>0.14150943396226415</v>
      </c>
      <c r="HQ55" s="16" t="str">
        <f>HO54</f>
        <v>SATISFECHO</v>
      </c>
      <c r="HR55" s="5">
        <f>HN54</f>
        <v>0.17452830188679244</v>
      </c>
    </row>
    <row r="56" spans="1:227" x14ac:dyDescent="0.25">
      <c r="A56" s="11"/>
      <c r="B56" s="3">
        <v>8</v>
      </c>
      <c r="J56">
        <v>1</v>
      </c>
      <c r="N56">
        <v>1</v>
      </c>
      <c r="AQ56">
        <v>1</v>
      </c>
      <c r="AW56">
        <v>1</v>
      </c>
      <c r="AX56">
        <v>1</v>
      </c>
      <c r="BA56">
        <v>1</v>
      </c>
      <c r="BB56">
        <v>1</v>
      </c>
      <c r="BE56" s="21">
        <v>1</v>
      </c>
      <c r="BH56">
        <v>1</v>
      </c>
      <c r="BL56">
        <v>1</v>
      </c>
      <c r="BY56" s="21">
        <v>1</v>
      </c>
      <c r="CD56" s="21">
        <v>1</v>
      </c>
      <c r="CG56">
        <v>1</v>
      </c>
      <c r="CN56" s="21">
        <v>1</v>
      </c>
      <c r="CP56" s="26">
        <v>1</v>
      </c>
      <c r="CR56" s="26">
        <v>1</v>
      </c>
      <c r="CY56" s="26">
        <v>1</v>
      </c>
      <c r="CZ56" s="26">
        <v>1</v>
      </c>
      <c r="DE56" s="26">
        <v>1</v>
      </c>
      <c r="DQ56" s="26">
        <v>1</v>
      </c>
      <c r="DT56" s="26">
        <v>1</v>
      </c>
      <c r="EG56" s="21">
        <v>1</v>
      </c>
      <c r="EO56">
        <v>1</v>
      </c>
      <c r="EP56">
        <v>1</v>
      </c>
      <c r="EU56" s="26">
        <v>1</v>
      </c>
      <c r="EY56" s="26">
        <v>1</v>
      </c>
      <c r="GC56">
        <v>1</v>
      </c>
      <c r="GJ56" s="21">
        <v>1</v>
      </c>
      <c r="GR56">
        <v>1</v>
      </c>
      <c r="GV56">
        <v>1</v>
      </c>
      <c r="HA56">
        <v>1</v>
      </c>
      <c r="HJ56">
        <f t="shared" si="10"/>
        <v>31</v>
      </c>
      <c r="HK56">
        <f t="shared" si="11"/>
        <v>248</v>
      </c>
      <c r="HL56" s="31"/>
      <c r="HM56" s="13">
        <f t="shared" si="12"/>
        <v>0.14622641509433962</v>
      </c>
      <c r="HQ56" s="17" t="str">
        <f>HO58</f>
        <v>MUY SATISFECHO</v>
      </c>
      <c r="HR56" s="5">
        <f>HN58</f>
        <v>0.75471698113207542</v>
      </c>
    </row>
    <row r="57" spans="1:227" x14ac:dyDescent="0.25">
      <c r="A57" s="11"/>
      <c r="B57" s="3">
        <v>9</v>
      </c>
      <c r="G57" s="21">
        <v>1</v>
      </c>
      <c r="Q57" s="21">
        <v>1</v>
      </c>
      <c r="AA57" s="21">
        <v>1</v>
      </c>
      <c r="AI57">
        <v>1</v>
      </c>
      <c r="AJ57">
        <v>1</v>
      </c>
      <c r="AR57">
        <v>1</v>
      </c>
      <c r="AY57">
        <v>1</v>
      </c>
      <c r="BC57">
        <v>1</v>
      </c>
      <c r="BM57">
        <v>1</v>
      </c>
      <c r="BT57" s="21">
        <v>1</v>
      </c>
      <c r="CH57">
        <v>1</v>
      </c>
      <c r="DA57" s="26">
        <v>1</v>
      </c>
      <c r="DD57" s="26">
        <v>1</v>
      </c>
      <c r="DK57" s="26">
        <v>1</v>
      </c>
      <c r="DX57" s="26">
        <v>1</v>
      </c>
      <c r="DY57">
        <v>1</v>
      </c>
      <c r="EA57">
        <v>1</v>
      </c>
      <c r="EC57" s="25">
        <v>1</v>
      </c>
      <c r="ED57" s="25">
        <v>1</v>
      </c>
      <c r="EK57">
        <v>1</v>
      </c>
      <c r="EV57" s="21">
        <v>1</v>
      </c>
      <c r="FA57" s="21">
        <v>1</v>
      </c>
      <c r="FU57" s="21">
        <v>1</v>
      </c>
      <c r="FY57">
        <v>1</v>
      </c>
      <c r="GD57">
        <v>1</v>
      </c>
      <c r="GS57">
        <v>1</v>
      </c>
      <c r="GZ57">
        <v>1</v>
      </c>
      <c r="HB57">
        <v>1</v>
      </c>
      <c r="HE57">
        <v>1</v>
      </c>
      <c r="HF57">
        <v>1</v>
      </c>
      <c r="HJ57">
        <f t="shared" si="10"/>
        <v>30</v>
      </c>
      <c r="HK57">
        <f t="shared" si="11"/>
        <v>270</v>
      </c>
      <c r="HL57" s="31"/>
      <c r="HM57" s="13">
        <f t="shared" si="12"/>
        <v>0.14150943396226415</v>
      </c>
    </row>
    <row r="58" spans="1:227" x14ac:dyDescent="0.25">
      <c r="A58" s="11"/>
      <c r="B58" s="3">
        <v>10</v>
      </c>
      <c r="C58">
        <v>1</v>
      </c>
      <c r="E58">
        <v>1</v>
      </c>
      <c r="K58">
        <v>1</v>
      </c>
      <c r="L58" s="21">
        <v>1</v>
      </c>
      <c r="P58">
        <v>1</v>
      </c>
      <c r="W58">
        <v>1</v>
      </c>
      <c r="X58">
        <v>1</v>
      </c>
      <c r="Z58">
        <v>1</v>
      </c>
      <c r="AZ58" s="21">
        <v>1</v>
      </c>
      <c r="BI58">
        <v>1</v>
      </c>
      <c r="BJ58" s="21">
        <v>1</v>
      </c>
      <c r="BK58">
        <v>1</v>
      </c>
      <c r="BN58">
        <v>1</v>
      </c>
      <c r="BO58" s="21">
        <v>1</v>
      </c>
      <c r="BR58">
        <v>1</v>
      </c>
      <c r="BV58">
        <v>1</v>
      </c>
      <c r="BW58">
        <v>1</v>
      </c>
      <c r="CA58">
        <v>1</v>
      </c>
      <c r="CB58">
        <v>1</v>
      </c>
      <c r="CF58">
        <v>1</v>
      </c>
      <c r="CI58" s="21">
        <v>1</v>
      </c>
      <c r="CJ58">
        <v>1</v>
      </c>
      <c r="CO58" s="26">
        <v>1</v>
      </c>
      <c r="CS58" s="21">
        <v>1</v>
      </c>
      <c r="DG58" s="26">
        <v>1</v>
      </c>
      <c r="DH58" s="21">
        <v>1</v>
      </c>
      <c r="DL58" s="26">
        <v>1</v>
      </c>
      <c r="DN58" s="26">
        <v>1</v>
      </c>
      <c r="DO58" s="26">
        <v>1</v>
      </c>
      <c r="DS58" s="26">
        <v>1</v>
      </c>
      <c r="DU58" s="26">
        <v>1</v>
      </c>
      <c r="DV58" s="26">
        <v>1</v>
      </c>
      <c r="DZ58">
        <v>1</v>
      </c>
      <c r="EE58">
        <v>1</v>
      </c>
      <c r="EF58">
        <v>1</v>
      </c>
      <c r="EH58">
        <v>1</v>
      </c>
      <c r="EI58">
        <v>1</v>
      </c>
      <c r="EJ58">
        <v>1</v>
      </c>
      <c r="EL58" s="21">
        <v>1</v>
      </c>
      <c r="EQ58" s="21">
        <v>1</v>
      </c>
      <c r="ER58" s="26">
        <v>1</v>
      </c>
      <c r="ET58" s="26">
        <v>1</v>
      </c>
      <c r="EZ58" s="26">
        <v>1</v>
      </c>
      <c r="FD58">
        <v>1</v>
      </c>
      <c r="FE58">
        <v>1</v>
      </c>
      <c r="FF58" s="21">
        <v>1</v>
      </c>
      <c r="FG58" s="25">
        <v>1</v>
      </c>
      <c r="FI58">
        <v>1</v>
      </c>
      <c r="FJ58">
        <v>1</v>
      </c>
      <c r="FK58" s="21">
        <v>1</v>
      </c>
      <c r="FL58" s="25">
        <v>1</v>
      </c>
      <c r="FN58">
        <v>1</v>
      </c>
      <c r="FR58">
        <v>1</v>
      </c>
      <c r="FT58">
        <v>1</v>
      </c>
      <c r="FV58">
        <v>1</v>
      </c>
      <c r="FW58">
        <v>1</v>
      </c>
      <c r="FX58">
        <v>1</v>
      </c>
      <c r="FZ58" s="21">
        <v>1</v>
      </c>
      <c r="GA58" s="25">
        <v>1</v>
      </c>
      <c r="GB58" s="25">
        <v>1</v>
      </c>
      <c r="GE58" s="21">
        <v>1</v>
      </c>
      <c r="GF58" s="25">
        <v>1</v>
      </c>
      <c r="GI58">
        <v>1</v>
      </c>
      <c r="GK58">
        <v>1</v>
      </c>
      <c r="GM58">
        <v>1</v>
      </c>
      <c r="GT58" s="21">
        <v>1</v>
      </c>
      <c r="GU58">
        <v>1</v>
      </c>
      <c r="HC58">
        <v>1</v>
      </c>
      <c r="HD58" s="21">
        <v>1</v>
      </c>
      <c r="HJ58">
        <f t="shared" si="10"/>
        <v>69</v>
      </c>
      <c r="HK58">
        <f t="shared" si="11"/>
        <v>690</v>
      </c>
      <c r="HL58" s="31"/>
      <c r="HM58" s="13">
        <f t="shared" si="12"/>
        <v>0.32547169811320753</v>
      </c>
      <c r="HN58" s="13">
        <f>SUM(HM55:HM58)</f>
        <v>0.75471698113207542</v>
      </c>
      <c r="HO58" t="s">
        <v>62</v>
      </c>
    </row>
    <row r="59" spans="1:227" ht="15.75" thickBot="1" x14ac:dyDescent="0.3">
      <c r="A59" s="11"/>
      <c r="HJ59">
        <f>SUM(HJ48:HJ58)</f>
        <v>212</v>
      </c>
      <c r="HK59">
        <f>SUM(HK48:HK58)</f>
        <v>1658</v>
      </c>
      <c r="HL59" s="32"/>
      <c r="HM59" s="5">
        <f>SUM(HM48:HM58)</f>
        <v>1</v>
      </c>
      <c r="HS59">
        <v>6</v>
      </c>
    </row>
    <row r="60" spans="1:227" x14ac:dyDescent="0.25">
      <c r="A60" s="11"/>
      <c r="B60" s="6" t="s">
        <v>14</v>
      </c>
      <c r="HJ60">
        <f>COUNTA(C60:HG60)</f>
        <v>0</v>
      </c>
    </row>
    <row r="61" spans="1:227" ht="15.75" thickBot="1" x14ac:dyDescent="0.3">
      <c r="A61" s="11">
        <v>6</v>
      </c>
      <c r="B61" s="1" t="s">
        <v>18</v>
      </c>
      <c r="C61" s="1"/>
      <c r="D61" s="1"/>
      <c r="E61" s="1"/>
      <c r="F61" s="1"/>
      <c r="G61" s="23"/>
      <c r="H61" s="1"/>
      <c r="I61" s="1"/>
      <c r="J61" s="1"/>
      <c r="K61" s="1"/>
      <c r="L61" s="23"/>
      <c r="M61" s="1"/>
      <c r="N61" s="1"/>
      <c r="O61" s="1"/>
      <c r="P61" s="1"/>
      <c r="Q61" s="23"/>
      <c r="R61" s="1"/>
      <c r="S61" s="1"/>
      <c r="T61" s="1"/>
      <c r="U61" s="1"/>
      <c r="V61" s="23"/>
      <c r="W61" s="1"/>
      <c r="X61" s="1"/>
      <c r="Y61" s="1"/>
      <c r="Z61" s="1"/>
      <c r="AA61" s="23"/>
      <c r="AB61" s="1"/>
      <c r="AC61" s="1"/>
      <c r="AD61" s="1"/>
      <c r="AE61" s="1"/>
      <c r="AF61" s="23"/>
      <c r="AG61" s="1"/>
      <c r="AH61" s="1"/>
      <c r="AI61" s="1"/>
      <c r="AJ61" s="1"/>
      <c r="AK61" s="23"/>
      <c r="AL61" s="1"/>
      <c r="AM61" s="1"/>
      <c r="AN61" s="1"/>
      <c r="AO61" s="1"/>
      <c r="AP61" s="23"/>
      <c r="AQ61" s="1"/>
      <c r="AR61" s="1"/>
      <c r="AS61" s="1"/>
      <c r="AT61" s="1"/>
      <c r="AU61" s="23"/>
      <c r="AV61" s="1"/>
      <c r="AW61" s="1"/>
      <c r="AX61" s="1"/>
      <c r="AY61" s="1"/>
      <c r="AZ61" s="23"/>
      <c r="BA61" s="1"/>
      <c r="BB61" s="1"/>
      <c r="BC61" s="1"/>
      <c r="BD61" s="1"/>
      <c r="BE61" s="23"/>
      <c r="BF61" s="1"/>
      <c r="BG61" s="1"/>
      <c r="BH61" s="1"/>
      <c r="BI61" s="1"/>
      <c r="BJ61" s="23"/>
      <c r="BK61" s="1"/>
      <c r="BL61" s="1"/>
      <c r="BM61" s="1"/>
      <c r="BN61" s="1"/>
      <c r="BO61" s="23"/>
      <c r="BP61" s="1"/>
      <c r="BQ61" s="1"/>
      <c r="BR61" s="1"/>
      <c r="BS61" s="1"/>
      <c r="BT61" s="23"/>
      <c r="BU61" s="1"/>
      <c r="BV61" s="1"/>
      <c r="BW61" s="1"/>
      <c r="BX61" s="1"/>
      <c r="BY61" s="23"/>
      <c r="BZ61" s="1"/>
      <c r="CA61" s="1"/>
      <c r="CB61" s="1"/>
      <c r="CC61" s="1"/>
      <c r="CD61" s="23"/>
      <c r="CE61" s="1"/>
      <c r="CF61" s="1"/>
      <c r="CG61" s="1"/>
      <c r="CH61" s="1"/>
      <c r="CI61" s="23"/>
      <c r="CJ61" s="1"/>
      <c r="CK61" s="1"/>
      <c r="CL61" s="1"/>
      <c r="CM61" s="1"/>
      <c r="CN61" s="23"/>
      <c r="CO61" s="28"/>
      <c r="CP61" s="28"/>
      <c r="CQ61" s="28"/>
      <c r="CR61" s="28"/>
      <c r="CS61" s="23"/>
      <c r="CT61" s="28"/>
      <c r="CU61" s="28"/>
      <c r="CV61" s="28"/>
      <c r="CW61" s="28"/>
      <c r="CX61" s="23"/>
      <c r="CY61" s="28"/>
      <c r="CZ61" s="28"/>
      <c r="DA61" s="28"/>
      <c r="DB61" s="28"/>
      <c r="DC61" s="23"/>
      <c r="DD61" s="28"/>
      <c r="DE61" s="28"/>
      <c r="DF61" s="28"/>
      <c r="DG61" s="28"/>
      <c r="DH61" s="23"/>
      <c r="DI61" s="28"/>
      <c r="DJ61" s="28"/>
      <c r="DK61" s="28"/>
      <c r="DL61" s="28"/>
      <c r="DM61" s="23"/>
      <c r="DN61" s="28"/>
      <c r="DO61" s="28"/>
      <c r="DP61" s="28"/>
      <c r="DQ61" s="28"/>
      <c r="DR61" s="23"/>
      <c r="DS61" s="28"/>
      <c r="DT61" s="28"/>
      <c r="DU61" s="28"/>
      <c r="DV61" s="28"/>
      <c r="DW61" s="23"/>
      <c r="DX61" s="28"/>
      <c r="DY61" s="1"/>
      <c r="DZ61" s="1"/>
      <c r="EA61" s="1"/>
      <c r="EB61" s="23"/>
      <c r="EC61" s="1"/>
      <c r="ED61" s="1"/>
      <c r="EE61" s="1"/>
      <c r="EF61" s="1"/>
      <c r="EG61" s="23"/>
      <c r="EH61" s="1"/>
      <c r="EI61" s="1"/>
      <c r="EJ61" s="1"/>
      <c r="EK61" s="1"/>
      <c r="EL61" s="23"/>
      <c r="EM61" s="28"/>
      <c r="EN61" s="1"/>
      <c r="EO61" s="1"/>
      <c r="EP61" s="1"/>
      <c r="EQ61" s="23"/>
      <c r="ER61" s="28"/>
      <c r="ES61" s="28"/>
      <c r="ET61" s="28"/>
      <c r="EU61" s="28"/>
      <c r="EV61" s="23"/>
      <c r="EW61" s="28"/>
      <c r="EX61" s="28"/>
      <c r="EY61" s="28"/>
      <c r="EZ61" s="28"/>
      <c r="FA61" s="23"/>
      <c r="FB61" s="28"/>
      <c r="FC61" s="28"/>
      <c r="FD61" s="1"/>
      <c r="FE61" s="1"/>
      <c r="FF61" s="23"/>
      <c r="FG61" s="1"/>
      <c r="FH61" s="1"/>
      <c r="FI61" s="1"/>
      <c r="FJ61" s="1"/>
      <c r="FK61" s="23"/>
      <c r="FL61" s="1"/>
      <c r="FM61" s="1"/>
      <c r="FN61" s="1"/>
      <c r="FO61" s="1"/>
      <c r="FP61" s="23"/>
      <c r="FQ61" s="1"/>
      <c r="FR61" s="1"/>
      <c r="FS61" s="1"/>
      <c r="FT61" s="1"/>
      <c r="FU61" s="23"/>
      <c r="FV61" s="1"/>
      <c r="FW61" s="1"/>
      <c r="FX61" s="1"/>
      <c r="FY61" s="1"/>
      <c r="FZ61" s="23"/>
      <c r="GA61" s="1"/>
      <c r="GB61" s="1"/>
      <c r="GC61" s="1"/>
      <c r="GD61" s="1"/>
      <c r="GE61" s="23"/>
      <c r="GF61" s="1"/>
      <c r="GG61" s="1"/>
      <c r="GH61" s="1"/>
      <c r="GI61" s="1"/>
      <c r="GJ61" s="23"/>
      <c r="GK61" s="1"/>
      <c r="GL61" s="1"/>
      <c r="GM61" s="1"/>
      <c r="GN61" s="1"/>
      <c r="GO61" s="23"/>
      <c r="GP61" s="1"/>
      <c r="GQ61" s="1"/>
      <c r="GR61" s="1"/>
      <c r="GS61" s="1"/>
      <c r="GT61" s="23"/>
      <c r="GU61" s="1"/>
      <c r="GV61" s="1"/>
      <c r="GW61" s="1"/>
      <c r="GX61" s="1"/>
      <c r="GY61" s="23"/>
      <c r="GZ61" s="1"/>
      <c r="HA61" s="1"/>
      <c r="HB61" s="1"/>
      <c r="HC61" s="1"/>
      <c r="HD61" s="23"/>
      <c r="HE61" s="1"/>
      <c r="HF61" s="1"/>
      <c r="HG61" s="1"/>
      <c r="HH61" s="1"/>
      <c r="HI61" s="23"/>
      <c r="HJ61" s="1"/>
      <c r="HK61" s="1"/>
      <c r="HL61" s="1"/>
    </row>
    <row r="62" spans="1:227" x14ac:dyDescent="0.25">
      <c r="A62" s="11"/>
      <c r="B62" s="3">
        <v>0</v>
      </c>
      <c r="D62">
        <v>1</v>
      </c>
      <c r="AM62">
        <v>1</v>
      </c>
      <c r="AN62">
        <v>1</v>
      </c>
      <c r="DW62" s="21">
        <v>1</v>
      </c>
      <c r="GL62">
        <v>1</v>
      </c>
      <c r="HJ62">
        <f t="shared" ref="HJ62:HJ72" si="13">COUNTA(C62:HG62)</f>
        <v>5</v>
      </c>
      <c r="HK62">
        <f t="shared" ref="HK62:HK72" si="14">HJ62*B62</f>
        <v>0</v>
      </c>
      <c r="HL62" s="30">
        <f>HK73/HJ73</f>
        <v>6.9230769230769234</v>
      </c>
      <c r="HM62" s="14">
        <f>HJ62/HJ$73</f>
        <v>2.403846153846154E-2</v>
      </c>
      <c r="HN62" s="15"/>
    </row>
    <row r="63" spans="1:227" x14ac:dyDescent="0.25">
      <c r="A63" s="11"/>
      <c r="B63" s="3">
        <v>1</v>
      </c>
      <c r="AO63">
        <v>1</v>
      </c>
      <c r="DJ63" s="26">
        <v>1</v>
      </c>
      <c r="DM63" s="21">
        <v>1</v>
      </c>
      <c r="HJ63">
        <f t="shared" si="13"/>
        <v>3</v>
      </c>
      <c r="HK63">
        <f t="shared" si="14"/>
        <v>3</v>
      </c>
      <c r="HL63" s="31"/>
      <c r="HM63" s="14">
        <f t="shared" ref="HM63:HM72" si="15">HJ63/HJ$73</f>
        <v>1.4423076923076924E-2</v>
      </c>
      <c r="HN63" s="15"/>
    </row>
    <row r="64" spans="1:227" x14ac:dyDescent="0.25">
      <c r="A64" s="11"/>
      <c r="B64" s="3">
        <v>2</v>
      </c>
      <c r="F64">
        <v>1</v>
      </c>
      <c r="S64">
        <v>1</v>
      </c>
      <c r="BU64">
        <v>1</v>
      </c>
      <c r="BZ64">
        <v>1</v>
      </c>
      <c r="ET64" s="26">
        <v>1</v>
      </c>
      <c r="FP64" s="21">
        <v>1</v>
      </c>
      <c r="HF64">
        <v>1</v>
      </c>
      <c r="HJ64">
        <f t="shared" si="13"/>
        <v>7</v>
      </c>
      <c r="HK64">
        <f t="shared" si="14"/>
        <v>14</v>
      </c>
      <c r="HL64" s="31"/>
      <c r="HM64" s="14">
        <f t="shared" si="15"/>
        <v>3.3653846153846152E-2</v>
      </c>
      <c r="HN64" s="15"/>
    </row>
    <row r="65" spans="1:227" x14ac:dyDescent="0.25">
      <c r="A65" s="11"/>
      <c r="B65" s="3">
        <v>3</v>
      </c>
      <c r="P65">
        <v>1</v>
      </c>
      <c r="BV65">
        <v>1</v>
      </c>
      <c r="CL65">
        <v>1</v>
      </c>
      <c r="CX65" s="21">
        <v>1</v>
      </c>
      <c r="DI65" s="26">
        <v>1</v>
      </c>
      <c r="GY65" s="21">
        <v>1</v>
      </c>
      <c r="HJ65">
        <f t="shared" si="13"/>
        <v>6</v>
      </c>
      <c r="HK65">
        <f t="shared" si="14"/>
        <v>18</v>
      </c>
      <c r="HL65" s="31"/>
      <c r="HM65" s="14">
        <f t="shared" si="15"/>
        <v>2.8846153846153848E-2</v>
      </c>
      <c r="HN65" s="15"/>
    </row>
    <row r="66" spans="1:227" x14ac:dyDescent="0.25">
      <c r="A66" s="11"/>
      <c r="B66" s="3">
        <v>4</v>
      </c>
      <c r="T66">
        <v>1</v>
      </c>
      <c r="U66">
        <v>1</v>
      </c>
      <c r="V66" s="21">
        <v>1</v>
      </c>
      <c r="AK66" s="21">
        <v>1</v>
      </c>
      <c r="AL66">
        <v>1</v>
      </c>
      <c r="AP66" s="21">
        <v>1</v>
      </c>
      <c r="EW66" s="26">
        <v>1</v>
      </c>
      <c r="FC66" s="26">
        <v>1</v>
      </c>
      <c r="GX66">
        <v>1</v>
      </c>
      <c r="HD66" s="21">
        <v>1</v>
      </c>
      <c r="HJ66">
        <f t="shared" si="13"/>
        <v>10</v>
      </c>
      <c r="HK66">
        <f t="shared" si="14"/>
        <v>40</v>
      </c>
      <c r="HL66" s="31"/>
      <c r="HM66" s="14">
        <f t="shared" si="15"/>
        <v>4.807692307692308E-2</v>
      </c>
      <c r="HN66" s="14">
        <f>SUM(HM62:HM66)</f>
        <v>0.14903846153846154</v>
      </c>
      <c r="HO66" t="s">
        <v>60</v>
      </c>
    </row>
    <row r="67" spans="1:227" x14ac:dyDescent="0.25">
      <c r="A67" s="11"/>
      <c r="B67" s="3">
        <v>5</v>
      </c>
      <c r="O67">
        <v>1</v>
      </c>
      <c r="R67">
        <v>1</v>
      </c>
      <c r="AC67">
        <v>1</v>
      </c>
      <c r="AD67">
        <v>1</v>
      </c>
      <c r="AE67">
        <v>1</v>
      </c>
      <c r="AF67" s="21">
        <v>1</v>
      </c>
      <c r="AG67" s="25">
        <v>1</v>
      </c>
      <c r="AH67" s="25">
        <v>1</v>
      </c>
      <c r="AT67">
        <v>1</v>
      </c>
      <c r="AU67" s="21">
        <v>1</v>
      </c>
      <c r="AV67">
        <v>1</v>
      </c>
      <c r="BF67">
        <v>1</v>
      </c>
      <c r="BT67" s="21">
        <v>1</v>
      </c>
      <c r="CP67" s="26">
        <v>1</v>
      </c>
      <c r="CU67" s="26">
        <v>1</v>
      </c>
      <c r="DG67" s="26">
        <v>1</v>
      </c>
      <c r="DH67" s="21">
        <v>1</v>
      </c>
      <c r="DL67" s="26">
        <v>1</v>
      </c>
      <c r="EM67" s="26">
        <v>1</v>
      </c>
      <c r="ES67" s="26">
        <v>1</v>
      </c>
      <c r="EX67" s="26">
        <v>1</v>
      </c>
      <c r="FH67">
        <v>1</v>
      </c>
      <c r="FO67">
        <v>1</v>
      </c>
      <c r="FQ67">
        <v>1</v>
      </c>
      <c r="GN67">
        <v>1</v>
      </c>
      <c r="HJ67">
        <f t="shared" si="13"/>
        <v>25</v>
      </c>
      <c r="HK67">
        <f t="shared" si="14"/>
        <v>125</v>
      </c>
      <c r="HL67" s="31"/>
      <c r="HM67" s="12">
        <f t="shared" si="15"/>
        <v>0.1201923076923077</v>
      </c>
    </row>
    <row r="68" spans="1:227" x14ac:dyDescent="0.25">
      <c r="A68" s="11"/>
      <c r="B68" s="3">
        <v>6</v>
      </c>
      <c r="H68">
        <v>1</v>
      </c>
      <c r="M68">
        <v>1</v>
      </c>
      <c r="Y68">
        <v>1</v>
      </c>
      <c r="AB68">
        <v>1</v>
      </c>
      <c r="AQ68">
        <v>1</v>
      </c>
      <c r="AW68">
        <v>1</v>
      </c>
      <c r="BG68">
        <v>1</v>
      </c>
      <c r="BH68">
        <v>1</v>
      </c>
      <c r="BQ68">
        <v>1</v>
      </c>
      <c r="CD68" s="21">
        <v>1</v>
      </c>
      <c r="CE68">
        <v>1</v>
      </c>
      <c r="CG68">
        <v>1</v>
      </c>
      <c r="CH68">
        <v>1</v>
      </c>
      <c r="CM68">
        <v>1</v>
      </c>
      <c r="CQ68" s="26">
        <v>1</v>
      </c>
      <c r="CR68" s="26">
        <v>1</v>
      </c>
      <c r="CV68" s="26">
        <v>1</v>
      </c>
      <c r="CW68" s="26">
        <v>1</v>
      </c>
      <c r="DR68" s="21">
        <v>1</v>
      </c>
      <c r="DT68" s="26">
        <v>1</v>
      </c>
      <c r="DV68" s="26">
        <v>1</v>
      </c>
      <c r="EG68" s="21">
        <v>1</v>
      </c>
      <c r="EO68">
        <v>1</v>
      </c>
      <c r="FB68" s="26">
        <v>1</v>
      </c>
      <c r="GC68">
        <v>1</v>
      </c>
      <c r="GP68">
        <v>1</v>
      </c>
      <c r="HJ68">
        <f t="shared" si="13"/>
        <v>26</v>
      </c>
      <c r="HK68">
        <f t="shared" si="14"/>
        <v>156</v>
      </c>
      <c r="HL68" s="31"/>
      <c r="HM68" s="12">
        <f t="shared" si="15"/>
        <v>0.125</v>
      </c>
      <c r="HN68" s="12">
        <f>SUM(HM67:HM68)</f>
        <v>0.24519230769230771</v>
      </c>
      <c r="HO68" t="s">
        <v>61</v>
      </c>
      <c r="HQ68" s="16" t="str">
        <f>HO66</f>
        <v>INSATISFECHO</v>
      </c>
      <c r="HR68" s="5">
        <f>HN66</f>
        <v>0.14903846153846154</v>
      </c>
    </row>
    <row r="69" spans="1:227" x14ac:dyDescent="0.25">
      <c r="A69" s="11"/>
      <c r="B69" s="3">
        <v>7</v>
      </c>
      <c r="C69">
        <v>1</v>
      </c>
      <c r="N69">
        <v>1</v>
      </c>
      <c r="X69">
        <v>1</v>
      </c>
      <c r="AI69">
        <v>1</v>
      </c>
      <c r="AJ69">
        <v>1</v>
      </c>
      <c r="AR69">
        <v>1</v>
      </c>
      <c r="AS69">
        <v>1</v>
      </c>
      <c r="BD69">
        <v>1</v>
      </c>
      <c r="BP69">
        <v>1</v>
      </c>
      <c r="BX69">
        <v>1</v>
      </c>
      <c r="CC69">
        <v>1</v>
      </c>
      <c r="CK69">
        <v>1</v>
      </c>
      <c r="CT69" s="26">
        <v>1</v>
      </c>
      <c r="CZ69" s="26">
        <v>1</v>
      </c>
      <c r="DB69" s="26">
        <v>1</v>
      </c>
      <c r="DC69" s="21">
        <v>1</v>
      </c>
      <c r="DE69" s="25">
        <v>1</v>
      </c>
      <c r="DF69" s="25">
        <v>1</v>
      </c>
      <c r="DP69" s="26">
        <v>1</v>
      </c>
      <c r="DS69" s="26">
        <v>1</v>
      </c>
      <c r="EB69" s="21">
        <v>1</v>
      </c>
      <c r="EI69">
        <v>1</v>
      </c>
      <c r="EN69">
        <v>1</v>
      </c>
      <c r="EP69">
        <v>1</v>
      </c>
      <c r="EV69" s="21">
        <v>1</v>
      </c>
      <c r="FA69" s="21">
        <v>1</v>
      </c>
      <c r="FK69" s="21">
        <v>1</v>
      </c>
      <c r="FM69">
        <v>1</v>
      </c>
      <c r="FS69">
        <v>1</v>
      </c>
      <c r="GG69">
        <v>1</v>
      </c>
      <c r="GH69">
        <v>1</v>
      </c>
      <c r="GO69" s="21">
        <v>1</v>
      </c>
      <c r="GQ69">
        <v>1</v>
      </c>
      <c r="GR69">
        <v>1</v>
      </c>
      <c r="GW69">
        <v>1</v>
      </c>
      <c r="GZ69">
        <v>1</v>
      </c>
      <c r="HA69">
        <v>1</v>
      </c>
      <c r="HB69">
        <v>1</v>
      </c>
      <c r="HJ69">
        <f t="shared" si="13"/>
        <v>38</v>
      </c>
      <c r="HK69">
        <f t="shared" si="14"/>
        <v>266</v>
      </c>
      <c r="HL69" s="31"/>
      <c r="HM69" s="13">
        <f t="shared" si="15"/>
        <v>0.18269230769230768</v>
      </c>
      <c r="HQ69" s="16" t="str">
        <f>HO68</f>
        <v>SATISFECHO</v>
      </c>
      <c r="HR69" s="5">
        <f>HN68</f>
        <v>0.24519230769230771</v>
      </c>
    </row>
    <row r="70" spans="1:227" x14ac:dyDescent="0.25">
      <c r="A70" s="11"/>
      <c r="B70" s="3">
        <v>8</v>
      </c>
      <c r="I70">
        <v>1</v>
      </c>
      <c r="J70">
        <v>1</v>
      </c>
      <c r="Z70">
        <v>1</v>
      </c>
      <c r="AX70">
        <v>1</v>
      </c>
      <c r="BB70">
        <v>1</v>
      </c>
      <c r="BE70" s="21">
        <v>1</v>
      </c>
      <c r="BL70">
        <v>1</v>
      </c>
      <c r="BS70">
        <v>1</v>
      </c>
      <c r="BY70" s="21">
        <v>1</v>
      </c>
      <c r="CN70" s="21">
        <v>1</v>
      </c>
      <c r="CY70" s="26">
        <v>1</v>
      </c>
      <c r="DQ70" s="26">
        <v>1</v>
      </c>
      <c r="DY70">
        <v>1</v>
      </c>
      <c r="ED70">
        <v>1</v>
      </c>
      <c r="EJ70">
        <v>1</v>
      </c>
      <c r="EU70" s="26">
        <v>1</v>
      </c>
      <c r="EY70" s="26">
        <v>1</v>
      </c>
      <c r="FU70" s="21">
        <v>1</v>
      </c>
      <c r="GV70">
        <v>1</v>
      </c>
      <c r="HJ70">
        <f t="shared" si="13"/>
        <v>19</v>
      </c>
      <c r="HK70">
        <f t="shared" si="14"/>
        <v>152</v>
      </c>
      <c r="HL70" s="31"/>
      <c r="HM70" s="13">
        <f t="shared" si="15"/>
        <v>9.1346153846153841E-2</v>
      </c>
      <c r="HQ70" s="17" t="str">
        <f>HO72</f>
        <v>MUY SATISFECHO</v>
      </c>
      <c r="HR70" s="5">
        <f>HN72</f>
        <v>0.60576923076923073</v>
      </c>
    </row>
    <row r="71" spans="1:227" x14ac:dyDescent="0.25">
      <c r="A71" s="11"/>
      <c r="B71" s="3">
        <v>9</v>
      </c>
      <c r="E71">
        <v>1</v>
      </c>
      <c r="G71" s="21">
        <v>1</v>
      </c>
      <c r="K71">
        <v>1</v>
      </c>
      <c r="Q71" s="21">
        <v>1</v>
      </c>
      <c r="AA71" s="21">
        <v>1</v>
      </c>
      <c r="AY71">
        <v>1</v>
      </c>
      <c r="BC71">
        <v>1</v>
      </c>
      <c r="BM71">
        <v>1</v>
      </c>
      <c r="DA71" s="26">
        <v>1</v>
      </c>
      <c r="DD71" s="26">
        <v>1</v>
      </c>
      <c r="DK71" s="26">
        <v>1</v>
      </c>
      <c r="DU71" s="26">
        <v>1</v>
      </c>
      <c r="DX71" s="26">
        <v>1</v>
      </c>
      <c r="EC71">
        <v>1</v>
      </c>
      <c r="EK71">
        <v>1</v>
      </c>
      <c r="FF71" s="21">
        <v>1</v>
      </c>
      <c r="FG71">
        <v>1</v>
      </c>
      <c r="FN71">
        <v>1</v>
      </c>
      <c r="FY71">
        <v>1</v>
      </c>
      <c r="GD71">
        <v>1</v>
      </c>
      <c r="GJ71" s="21">
        <v>1</v>
      </c>
      <c r="GM71">
        <v>1</v>
      </c>
      <c r="GS71">
        <v>1</v>
      </c>
      <c r="HE71">
        <v>1</v>
      </c>
      <c r="HJ71">
        <f t="shared" si="13"/>
        <v>24</v>
      </c>
      <c r="HK71">
        <f t="shared" si="14"/>
        <v>216</v>
      </c>
      <c r="HL71" s="31"/>
      <c r="HM71" s="13">
        <f t="shared" si="15"/>
        <v>0.11538461538461539</v>
      </c>
    </row>
    <row r="72" spans="1:227" x14ac:dyDescent="0.25">
      <c r="A72" s="11"/>
      <c r="B72" s="3">
        <v>10</v>
      </c>
      <c r="L72" s="21">
        <v>1</v>
      </c>
      <c r="W72">
        <v>1</v>
      </c>
      <c r="AZ72" s="21">
        <v>1</v>
      </c>
      <c r="BA72">
        <v>1</v>
      </c>
      <c r="BI72">
        <v>1</v>
      </c>
      <c r="BK72">
        <v>1</v>
      </c>
      <c r="BN72">
        <v>1</v>
      </c>
      <c r="BO72" s="21">
        <v>1</v>
      </c>
      <c r="BR72">
        <v>1</v>
      </c>
      <c r="BW72">
        <v>1</v>
      </c>
      <c r="CA72">
        <v>1</v>
      </c>
      <c r="CB72">
        <v>1</v>
      </c>
      <c r="CF72">
        <v>1</v>
      </c>
      <c r="CI72" s="21">
        <v>1</v>
      </c>
      <c r="CJ72">
        <v>1</v>
      </c>
      <c r="CO72" s="26">
        <v>1</v>
      </c>
      <c r="CS72" s="21">
        <v>1</v>
      </c>
      <c r="DN72" s="26">
        <v>1</v>
      </c>
      <c r="DO72" s="26">
        <v>1</v>
      </c>
      <c r="DZ72">
        <v>1</v>
      </c>
      <c r="EA72">
        <v>1</v>
      </c>
      <c r="EE72">
        <v>1</v>
      </c>
      <c r="EF72">
        <v>1</v>
      </c>
      <c r="EH72">
        <v>1</v>
      </c>
      <c r="EL72" s="21">
        <v>1</v>
      </c>
      <c r="ER72" s="26">
        <v>1</v>
      </c>
      <c r="EZ72" s="26">
        <v>1</v>
      </c>
      <c r="FD72">
        <v>1</v>
      </c>
      <c r="FE72">
        <v>1</v>
      </c>
      <c r="FI72">
        <v>1</v>
      </c>
      <c r="FJ72">
        <v>1</v>
      </c>
      <c r="FL72">
        <v>1</v>
      </c>
      <c r="FR72">
        <v>1</v>
      </c>
      <c r="FT72">
        <v>1</v>
      </c>
      <c r="FV72">
        <v>1</v>
      </c>
      <c r="FW72">
        <v>1</v>
      </c>
      <c r="FX72">
        <v>1</v>
      </c>
      <c r="FZ72" s="21">
        <v>1</v>
      </c>
      <c r="GA72" s="25">
        <v>1</v>
      </c>
      <c r="GB72" s="25">
        <v>1</v>
      </c>
      <c r="GE72" s="21">
        <v>1</v>
      </c>
      <c r="GI72">
        <v>1</v>
      </c>
      <c r="GT72" s="21">
        <v>1</v>
      </c>
      <c r="GU72">
        <v>1</v>
      </c>
      <c r="HC72">
        <v>1</v>
      </c>
      <c r="HJ72">
        <f t="shared" si="13"/>
        <v>45</v>
      </c>
      <c r="HK72">
        <f t="shared" si="14"/>
        <v>450</v>
      </c>
      <c r="HL72" s="31"/>
      <c r="HM72" s="13">
        <f t="shared" si="15"/>
        <v>0.21634615384615385</v>
      </c>
      <c r="HN72" s="13">
        <f>SUM(HM69:HM72)</f>
        <v>0.60576923076923073</v>
      </c>
      <c r="HO72" t="s">
        <v>62</v>
      </c>
    </row>
    <row r="73" spans="1:227" ht="15.75" thickBot="1" x14ac:dyDescent="0.3">
      <c r="A73" s="11"/>
      <c r="HJ73">
        <f>SUM(HJ62:HJ72)</f>
        <v>208</v>
      </c>
      <c r="HK73">
        <f>SUM(HK62:HK72)</f>
        <v>1440</v>
      </c>
      <c r="HL73" s="32"/>
      <c r="HM73" s="5">
        <f>SUM(HM62:HM72)</f>
        <v>1</v>
      </c>
    </row>
    <row r="74" spans="1:227" x14ac:dyDescent="0.25">
      <c r="A74" s="11"/>
      <c r="B74" s="6" t="s">
        <v>14</v>
      </c>
      <c r="BJ74" s="21">
        <v>1</v>
      </c>
      <c r="EQ74" s="21">
        <v>1</v>
      </c>
      <c r="HJ74">
        <f>COUNTA(C74:HG74)</f>
        <v>2</v>
      </c>
    </row>
    <row r="75" spans="1:227" ht="15.75" thickBot="1" x14ac:dyDescent="0.3">
      <c r="A75" s="11">
        <v>7</v>
      </c>
      <c r="B75" s="1" t="s">
        <v>41</v>
      </c>
      <c r="C75" s="1"/>
      <c r="D75" s="1"/>
      <c r="E75" s="1"/>
      <c r="F75" s="1"/>
      <c r="G75" s="23"/>
      <c r="H75" s="1"/>
      <c r="I75" s="1"/>
      <c r="J75" s="1"/>
      <c r="K75" s="1"/>
      <c r="L75" s="23"/>
      <c r="M75" s="1"/>
      <c r="N75" s="1"/>
      <c r="O75" s="1"/>
      <c r="P75" s="1"/>
      <c r="Q75" s="23"/>
      <c r="R75" s="1"/>
      <c r="S75" s="1"/>
      <c r="T75" s="1"/>
      <c r="U75" s="1"/>
      <c r="V75" s="23"/>
      <c r="W75" s="1"/>
      <c r="X75" s="1"/>
      <c r="Y75" s="1"/>
      <c r="Z75" s="1"/>
      <c r="AA75" s="23"/>
      <c r="AB75" s="1"/>
      <c r="AC75" s="1"/>
      <c r="AD75" s="1"/>
      <c r="AE75" s="1"/>
      <c r="AF75" s="23"/>
      <c r="AG75" s="1"/>
      <c r="AH75" s="1"/>
      <c r="AI75" s="1"/>
      <c r="AJ75" s="1"/>
      <c r="AK75" s="23"/>
      <c r="AL75" s="1"/>
      <c r="AM75" s="1"/>
      <c r="AN75" s="1"/>
      <c r="AO75" s="1"/>
      <c r="AP75" s="23"/>
      <c r="AQ75" s="1"/>
      <c r="AR75" s="1"/>
      <c r="AS75" s="1"/>
      <c r="AT75" s="1"/>
      <c r="AU75" s="23"/>
      <c r="AV75" s="1"/>
      <c r="AW75" s="1"/>
      <c r="AX75" s="1"/>
      <c r="AY75" s="1"/>
      <c r="AZ75" s="23"/>
      <c r="BA75" s="1"/>
      <c r="BB75" s="1"/>
      <c r="BC75" s="1"/>
      <c r="BD75" s="1"/>
      <c r="BE75" s="23"/>
      <c r="BF75" s="1"/>
      <c r="BG75" s="1"/>
      <c r="BH75" s="1"/>
      <c r="BI75" s="1"/>
      <c r="BJ75" s="23"/>
      <c r="BK75" s="1"/>
      <c r="BL75" s="1"/>
      <c r="BM75" s="1"/>
      <c r="BN75" s="1"/>
      <c r="BO75" s="23"/>
      <c r="BP75" s="1"/>
      <c r="BQ75" s="1"/>
      <c r="BR75" s="1"/>
      <c r="BS75" s="1"/>
      <c r="BT75" s="23"/>
      <c r="BU75" s="1"/>
      <c r="BV75" s="1"/>
      <c r="BW75" s="1"/>
      <c r="BX75" s="1"/>
      <c r="BY75" s="23"/>
      <c r="BZ75" s="1"/>
      <c r="CA75" s="1"/>
      <c r="CB75" s="1"/>
      <c r="CC75" s="1"/>
      <c r="CD75" s="23"/>
      <c r="CE75" s="1"/>
      <c r="CF75" s="1"/>
      <c r="CG75" s="1"/>
      <c r="CH75" s="1"/>
      <c r="CI75" s="23"/>
      <c r="CJ75" s="1"/>
      <c r="CK75" s="1"/>
      <c r="CL75" s="1"/>
      <c r="CM75" s="1"/>
      <c r="CN75" s="23"/>
      <c r="CO75" s="28"/>
      <c r="CP75" s="28"/>
      <c r="CQ75" s="28"/>
      <c r="CR75" s="28"/>
      <c r="CS75" s="23"/>
      <c r="CT75" s="28"/>
      <c r="CU75" s="28"/>
      <c r="CV75" s="28"/>
      <c r="CW75" s="28"/>
      <c r="CX75" s="23"/>
      <c r="CY75" s="28"/>
      <c r="CZ75" s="28"/>
      <c r="DA75" s="28"/>
      <c r="DB75" s="28"/>
      <c r="DC75" s="23"/>
      <c r="DD75" s="28"/>
      <c r="DE75" s="28"/>
      <c r="DF75" s="28"/>
      <c r="DG75" s="28"/>
      <c r="DH75" s="23"/>
      <c r="DI75" s="28"/>
      <c r="DJ75" s="28"/>
      <c r="DK75" s="28"/>
      <c r="DL75" s="28"/>
      <c r="DM75" s="23"/>
      <c r="DN75" s="28"/>
      <c r="DO75" s="28"/>
      <c r="DP75" s="28"/>
      <c r="DQ75" s="28"/>
      <c r="DR75" s="23"/>
      <c r="DS75" s="28"/>
      <c r="DT75" s="28"/>
      <c r="DU75" s="28"/>
      <c r="DV75" s="28"/>
      <c r="DW75" s="23"/>
      <c r="DX75" s="28"/>
      <c r="DY75" s="1"/>
      <c r="DZ75" s="1"/>
      <c r="EA75" s="1"/>
      <c r="EB75" s="23"/>
      <c r="EC75" s="1"/>
      <c r="ED75" s="1"/>
      <c r="EE75" s="1"/>
      <c r="EF75" s="1"/>
      <c r="EG75" s="23"/>
      <c r="EH75" s="1"/>
      <c r="EI75" s="1"/>
      <c r="EJ75" s="1"/>
      <c r="EK75" s="1"/>
      <c r="EL75" s="23"/>
      <c r="EM75" s="28"/>
      <c r="EN75" s="1"/>
      <c r="EO75" s="1"/>
      <c r="EP75" s="1"/>
      <c r="EQ75" s="23"/>
      <c r="ER75" s="28"/>
      <c r="ES75" s="28"/>
      <c r="ET75" s="28"/>
      <c r="EU75" s="28"/>
      <c r="EV75" s="23"/>
      <c r="EW75" s="28"/>
      <c r="EX75" s="28"/>
      <c r="EY75" s="28"/>
      <c r="EZ75" s="28"/>
      <c r="FA75" s="23"/>
      <c r="FB75" s="28"/>
      <c r="FC75" s="28"/>
      <c r="FD75" s="1"/>
      <c r="FE75" s="1"/>
      <c r="FF75" s="23"/>
      <c r="FG75" s="1"/>
      <c r="FH75" s="1"/>
      <c r="FI75" s="1"/>
      <c r="FJ75" s="1"/>
      <c r="FK75" s="23"/>
      <c r="FL75" s="1"/>
      <c r="FM75" s="1"/>
      <c r="FN75" s="1"/>
      <c r="FO75" s="1"/>
      <c r="FP75" s="23"/>
      <c r="FQ75" s="1"/>
      <c r="FR75" s="1"/>
      <c r="FS75" s="1"/>
      <c r="FT75" s="1"/>
      <c r="FU75" s="23"/>
      <c r="FV75" s="1"/>
      <c r="FW75" s="1"/>
      <c r="FX75" s="1"/>
      <c r="FY75" s="1"/>
      <c r="FZ75" s="23"/>
      <c r="GA75" s="1"/>
      <c r="GB75" s="1"/>
      <c r="GC75" s="1"/>
      <c r="GD75" s="1"/>
      <c r="GE75" s="23"/>
      <c r="GF75" s="1"/>
      <c r="GG75" s="1"/>
      <c r="GH75" s="1"/>
      <c r="GI75" s="1"/>
      <c r="GJ75" s="23"/>
      <c r="GK75" s="1"/>
      <c r="GL75" s="1"/>
      <c r="GM75" s="1"/>
      <c r="GN75" s="1"/>
      <c r="GO75" s="23"/>
      <c r="GP75" s="1"/>
      <c r="GQ75" s="1"/>
      <c r="GR75" s="1"/>
      <c r="GS75" s="1"/>
      <c r="GT75" s="23"/>
      <c r="GU75" s="1"/>
      <c r="GV75" s="1"/>
      <c r="GW75" s="1"/>
      <c r="GX75" s="1"/>
      <c r="GY75" s="23"/>
      <c r="GZ75" s="1"/>
      <c r="HA75" s="1"/>
      <c r="HB75" s="1"/>
      <c r="HC75" s="1"/>
      <c r="HD75" s="23"/>
      <c r="HE75" s="1"/>
      <c r="HF75" s="1"/>
      <c r="HG75" s="1"/>
      <c r="HH75" s="1"/>
      <c r="HI75" s="23"/>
      <c r="HJ75" s="1"/>
      <c r="HK75" s="1"/>
      <c r="HL75" s="1"/>
      <c r="HS75">
        <v>7</v>
      </c>
    </row>
    <row r="76" spans="1:227" x14ac:dyDescent="0.25">
      <c r="A76" s="11"/>
      <c r="B76" s="3">
        <v>0</v>
      </c>
      <c r="E76">
        <v>1</v>
      </c>
      <c r="AM76">
        <v>1</v>
      </c>
      <c r="AN76">
        <v>1</v>
      </c>
      <c r="GL76">
        <v>1</v>
      </c>
      <c r="HJ76">
        <f t="shared" ref="HJ76:HJ86" si="16">COUNTA(C76:HG76)</f>
        <v>4</v>
      </c>
      <c r="HK76">
        <f t="shared" ref="HK76:HK86" si="17">HJ76*B76</f>
        <v>0</v>
      </c>
      <c r="HL76" s="30">
        <f>HK87/HJ87</f>
        <v>7.5809523809523807</v>
      </c>
      <c r="HM76" s="14">
        <f>HJ76/HJ$87</f>
        <v>1.9047619047619049E-2</v>
      </c>
      <c r="HN76" s="15"/>
    </row>
    <row r="77" spans="1:227" x14ac:dyDescent="0.25">
      <c r="A77" s="11"/>
      <c r="B77" s="3">
        <v>1</v>
      </c>
      <c r="F77">
        <v>1</v>
      </c>
      <c r="AO77">
        <v>1</v>
      </c>
      <c r="DJ77" s="26">
        <v>1</v>
      </c>
      <c r="HJ77">
        <f t="shared" si="16"/>
        <v>3</v>
      </c>
      <c r="HK77">
        <f t="shared" si="17"/>
        <v>3</v>
      </c>
      <c r="HL77" s="31"/>
      <c r="HM77" s="14">
        <f t="shared" ref="HM77:HM86" si="18">HJ77/HJ$87</f>
        <v>1.4285714285714285E-2</v>
      </c>
      <c r="HN77" s="15"/>
    </row>
    <row r="78" spans="1:227" x14ac:dyDescent="0.25">
      <c r="A78" s="11"/>
      <c r="B78" s="3">
        <v>2</v>
      </c>
      <c r="AE78">
        <v>1</v>
      </c>
      <c r="AF78" s="21">
        <v>1</v>
      </c>
      <c r="BU78">
        <v>1</v>
      </c>
      <c r="BZ78">
        <v>1</v>
      </c>
      <c r="FP78" s="21">
        <v>1</v>
      </c>
      <c r="HJ78">
        <f t="shared" si="16"/>
        <v>5</v>
      </c>
      <c r="HK78">
        <f t="shared" si="17"/>
        <v>10</v>
      </c>
      <c r="HL78" s="31"/>
      <c r="HM78" s="14">
        <f t="shared" si="18"/>
        <v>2.3809523809523808E-2</v>
      </c>
      <c r="HN78" s="15"/>
    </row>
    <row r="79" spans="1:227" x14ac:dyDescent="0.25">
      <c r="A79" s="11"/>
      <c r="B79" s="3">
        <v>3</v>
      </c>
      <c r="DM79" s="21">
        <v>1</v>
      </c>
      <c r="HJ79">
        <f t="shared" si="16"/>
        <v>1</v>
      </c>
      <c r="HK79">
        <f t="shared" si="17"/>
        <v>3</v>
      </c>
      <c r="HL79" s="31"/>
      <c r="HM79" s="14">
        <f t="shared" si="18"/>
        <v>4.7619047619047623E-3</v>
      </c>
      <c r="HN79" s="15"/>
    </row>
    <row r="80" spans="1:227" x14ac:dyDescent="0.25">
      <c r="A80" s="11"/>
      <c r="B80" s="3">
        <v>4</v>
      </c>
      <c r="U80">
        <v>1</v>
      </c>
      <c r="V80" s="21">
        <v>1</v>
      </c>
      <c r="AG80">
        <v>1</v>
      </c>
      <c r="AH80">
        <v>1</v>
      </c>
      <c r="AK80" s="21">
        <v>1</v>
      </c>
      <c r="AL80" s="25">
        <v>1</v>
      </c>
      <c r="AP80" s="21">
        <v>1</v>
      </c>
      <c r="BV80">
        <v>1</v>
      </c>
      <c r="EW80" s="26">
        <v>1</v>
      </c>
      <c r="HJ80">
        <f t="shared" si="16"/>
        <v>9</v>
      </c>
      <c r="HK80">
        <f t="shared" si="17"/>
        <v>36</v>
      </c>
      <c r="HL80" s="31"/>
      <c r="HM80" s="14">
        <f t="shared" si="18"/>
        <v>4.2857142857142858E-2</v>
      </c>
      <c r="HN80" s="14">
        <f>SUM(HM76:HM80)</f>
        <v>0.10476190476190476</v>
      </c>
      <c r="HO80" t="s">
        <v>60</v>
      </c>
    </row>
    <row r="81" spans="1:227" x14ac:dyDescent="0.25">
      <c r="A81" s="11"/>
      <c r="B81" s="3">
        <v>5</v>
      </c>
      <c r="D81">
        <v>1</v>
      </c>
      <c r="O81">
        <v>1</v>
      </c>
      <c r="S81">
        <v>1</v>
      </c>
      <c r="T81">
        <v>1</v>
      </c>
      <c r="AC81">
        <v>1</v>
      </c>
      <c r="AD81">
        <v>1</v>
      </c>
      <c r="AV81">
        <v>1</v>
      </c>
      <c r="CL81">
        <v>1</v>
      </c>
      <c r="CX81" s="21">
        <v>1</v>
      </c>
      <c r="DI81" s="26">
        <v>1</v>
      </c>
      <c r="EX81" s="26">
        <v>1</v>
      </c>
      <c r="FH81">
        <v>1</v>
      </c>
      <c r="FO81">
        <v>1</v>
      </c>
      <c r="FQ81">
        <v>1</v>
      </c>
      <c r="GN81">
        <v>1</v>
      </c>
      <c r="GY81" s="21">
        <v>1</v>
      </c>
      <c r="HJ81">
        <f t="shared" si="16"/>
        <v>16</v>
      </c>
      <c r="HK81">
        <f t="shared" si="17"/>
        <v>80</v>
      </c>
      <c r="HL81" s="31"/>
      <c r="HM81" s="12">
        <f t="shared" si="18"/>
        <v>7.6190476190476197E-2</v>
      </c>
    </row>
    <row r="82" spans="1:227" x14ac:dyDescent="0.25">
      <c r="A82" s="11"/>
      <c r="B82" s="3">
        <v>6</v>
      </c>
      <c r="M82">
        <v>1</v>
      </c>
      <c r="Y82">
        <v>1</v>
      </c>
      <c r="AB82">
        <v>1</v>
      </c>
      <c r="BH82">
        <v>1</v>
      </c>
      <c r="CE82">
        <v>1</v>
      </c>
      <c r="CM82">
        <v>1</v>
      </c>
      <c r="CN82" s="21">
        <v>1</v>
      </c>
      <c r="CP82" s="26">
        <v>1</v>
      </c>
      <c r="CU82" s="26">
        <v>1</v>
      </c>
      <c r="EB82" s="21">
        <v>1</v>
      </c>
      <c r="EM82" s="26">
        <v>1</v>
      </c>
      <c r="EO82">
        <v>1</v>
      </c>
      <c r="ES82" s="26">
        <v>1</v>
      </c>
      <c r="FB82" s="26">
        <v>1</v>
      </c>
      <c r="FC82" s="26">
        <v>1</v>
      </c>
      <c r="GC82">
        <v>1</v>
      </c>
      <c r="GP82">
        <v>1</v>
      </c>
      <c r="HJ82">
        <f t="shared" si="16"/>
        <v>17</v>
      </c>
      <c r="HK82">
        <f t="shared" si="17"/>
        <v>102</v>
      </c>
      <c r="HL82" s="31"/>
      <c r="HM82" s="12">
        <f t="shared" si="18"/>
        <v>8.0952380952380956E-2</v>
      </c>
      <c r="HN82" s="12">
        <f>SUM(HM81:HM82)</f>
        <v>0.15714285714285714</v>
      </c>
      <c r="HO82" t="s">
        <v>61</v>
      </c>
      <c r="HQ82" s="16" t="str">
        <f>HO80</f>
        <v>INSATISFECHO</v>
      </c>
      <c r="HR82" s="5">
        <f>HN80</f>
        <v>0.10476190476190476</v>
      </c>
    </row>
    <row r="83" spans="1:227" x14ac:dyDescent="0.25">
      <c r="A83" s="11"/>
      <c r="B83" s="3">
        <v>7</v>
      </c>
      <c r="N83">
        <v>1</v>
      </c>
      <c r="AS83">
        <v>1</v>
      </c>
      <c r="AT83">
        <v>1</v>
      </c>
      <c r="AU83" s="21">
        <v>1</v>
      </c>
      <c r="AW83">
        <v>1</v>
      </c>
      <c r="BD83">
        <v>1</v>
      </c>
      <c r="BF83">
        <v>1</v>
      </c>
      <c r="BG83">
        <v>1</v>
      </c>
      <c r="BP83">
        <v>1</v>
      </c>
      <c r="CC83">
        <v>1</v>
      </c>
      <c r="CR83" s="26">
        <v>1</v>
      </c>
      <c r="CT83" s="26">
        <v>1</v>
      </c>
      <c r="CV83" s="26">
        <v>1</v>
      </c>
      <c r="CW83" s="25">
        <v>1</v>
      </c>
      <c r="DB83" s="26">
        <v>1</v>
      </c>
      <c r="DC83" s="21">
        <v>1</v>
      </c>
      <c r="DE83" s="26">
        <v>1</v>
      </c>
      <c r="DF83" s="25">
        <v>1</v>
      </c>
      <c r="DL83" s="26">
        <v>1</v>
      </c>
      <c r="DP83" s="26">
        <v>1</v>
      </c>
      <c r="DR83" s="21">
        <v>1</v>
      </c>
      <c r="DW83" s="21">
        <v>1</v>
      </c>
      <c r="EG83" s="21">
        <v>1</v>
      </c>
      <c r="EN83">
        <v>1</v>
      </c>
      <c r="FM83">
        <v>1</v>
      </c>
      <c r="FS83">
        <v>1</v>
      </c>
      <c r="GG83">
        <v>1</v>
      </c>
      <c r="GO83" s="21">
        <v>1</v>
      </c>
      <c r="GR83">
        <v>1</v>
      </c>
      <c r="GX83">
        <v>1</v>
      </c>
      <c r="GZ83">
        <v>1</v>
      </c>
      <c r="HA83">
        <v>1</v>
      </c>
      <c r="HJ83">
        <f t="shared" si="16"/>
        <v>32</v>
      </c>
      <c r="HK83">
        <f t="shared" si="17"/>
        <v>224</v>
      </c>
      <c r="HL83" s="31"/>
      <c r="HM83" s="13">
        <f t="shared" si="18"/>
        <v>0.15238095238095239</v>
      </c>
      <c r="HQ83" s="16" t="str">
        <f>HO82</f>
        <v>SATISFECHO</v>
      </c>
      <c r="HR83" s="5">
        <f>HN82</f>
        <v>0.15714285714285714</v>
      </c>
    </row>
    <row r="84" spans="1:227" x14ac:dyDescent="0.25">
      <c r="A84" s="11"/>
      <c r="B84" s="3">
        <v>8</v>
      </c>
      <c r="I84">
        <v>1</v>
      </c>
      <c r="J84">
        <v>1</v>
      </c>
      <c r="R84">
        <v>1</v>
      </c>
      <c r="X84">
        <v>1</v>
      </c>
      <c r="Z84">
        <v>1</v>
      </c>
      <c r="AI84">
        <v>1</v>
      </c>
      <c r="AJ84">
        <v>1</v>
      </c>
      <c r="AQ84">
        <v>1</v>
      </c>
      <c r="AX84">
        <v>1</v>
      </c>
      <c r="BA84">
        <v>1</v>
      </c>
      <c r="BE84" s="21">
        <v>1</v>
      </c>
      <c r="BL84">
        <v>1</v>
      </c>
      <c r="BX84">
        <v>1</v>
      </c>
      <c r="BY84" s="21">
        <v>1</v>
      </c>
      <c r="CD84" s="21">
        <v>1</v>
      </c>
      <c r="CG84">
        <v>1</v>
      </c>
      <c r="CH84">
        <v>1</v>
      </c>
      <c r="CQ84" s="26">
        <v>1</v>
      </c>
      <c r="CY84" s="26">
        <v>1</v>
      </c>
      <c r="DT84" s="26">
        <v>1</v>
      </c>
      <c r="ED84">
        <v>1</v>
      </c>
      <c r="EP84">
        <v>1</v>
      </c>
      <c r="EV84" s="21">
        <v>1</v>
      </c>
      <c r="EY84" s="26">
        <v>1</v>
      </c>
      <c r="FA84" s="21">
        <v>1</v>
      </c>
      <c r="FK84" s="21">
        <v>1</v>
      </c>
      <c r="FU84" s="21">
        <v>1</v>
      </c>
      <c r="GH84">
        <v>1</v>
      </c>
      <c r="GQ84">
        <v>1</v>
      </c>
      <c r="GV84">
        <v>1</v>
      </c>
      <c r="GW84">
        <v>1</v>
      </c>
      <c r="HB84">
        <v>1</v>
      </c>
      <c r="HJ84">
        <f t="shared" si="16"/>
        <v>32</v>
      </c>
      <c r="HK84">
        <f t="shared" si="17"/>
        <v>256</v>
      </c>
      <c r="HL84" s="31"/>
      <c r="HM84" s="13">
        <f t="shared" si="18"/>
        <v>0.15238095238095239</v>
      </c>
      <c r="HQ84" s="17" t="str">
        <f>HO86</f>
        <v>MUY SATISFECHO</v>
      </c>
      <c r="HR84" s="5">
        <f>HN86</f>
        <v>0.73809523809523814</v>
      </c>
    </row>
    <row r="85" spans="1:227" x14ac:dyDescent="0.25">
      <c r="A85" s="11"/>
      <c r="B85" s="3">
        <v>9</v>
      </c>
      <c r="G85" s="21">
        <v>1</v>
      </c>
      <c r="H85">
        <v>1</v>
      </c>
      <c r="K85">
        <v>1</v>
      </c>
      <c r="Q85" s="21">
        <v>1</v>
      </c>
      <c r="AA85" s="21">
        <v>1</v>
      </c>
      <c r="AR85">
        <v>1</v>
      </c>
      <c r="AY85">
        <v>1</v>
      </c>
      <c r="BB85">
        <v>1</v>
      </c>
      <c r="BC85">
        <v>1</v>
      </c>
      <c r="BM85">
        <v>1</v>
      </c>
      <c r="BQ85">
        <v>1</v>
      </c>
      <c r="BS85">
        <v>1</v>
      </c>
      <c r="BT85" s="21">
        <v>1</v>
      </c>
      <c r="CK85">
        <v>1</v>
      </c>
      <c r="DA85" s="26">
        <v>1</v>
      </c>
      <c r="DD85" s="26">
        <v>1</v>
      </c>
      <c r="DK85" s="26">
        <v>1</v>
      </c>
      <c r="DQ85" s="26">
        <v>1</v>
      </c>
      <c r="DX85" s="26">
        <v>1</v>
      </c>
      <c r="DY85">
        <v>1</v>
      </c>
      <c r="EC85">
        <v>1</v>
      </c>
      <c r="EI85">
        <v>1</v>
      </c>
      <c r="EJ85">
        <v>1</v>
      </c>
      <c r="EU85" s="26">
        <v>1</v>
      </c>
      <c r="FF85" s="21">
        <v>1</v>
      </c>
      <c r="FY85">
        <v>1</v>
      </c>
      <c r="GD85">
        <v>1</v>
      </c>
      <c r="GJ85" s="21">
        <v>1</v>
      </c>
      <c r="GM85">
        <v>1</v>
      </c>
      <c r="GS85">
        <v>1</v>
      </c>
      <c r="HE85">
        <v>1</v>
      </c>
      <c r="HF85">
        <v>1</v>
      </c>
      <c r="HJ85">
        <f t="shared" si="16"/>
        <v>32</v>
      </c>
      <c r="HK85">
        <f t="shared" si="17"/>
        <v>288</v>
      </c>
      <c r="HL85" s="31"/>
      <c r="HM85" s="13">
        <f t="shared" si="18"/>
        <v>0.15238095238095239</v>
      </c>
    </row>
    <row r="86" spans="1:227" x14ac:dyDescent="0.25">
      <c r="A86" s="11"/>
      <c r="B86" s="3">
        <v>10</v>
      </c>
      <c r="C86">
        <v>1</v>
      </c>
      <c r="L86" s="21">
        <v>1</v>
      </c>
      <c r="P86">
        <v>1</v>
      </c>
      <c r="W86">
        <v>1</v>
      </c>
      <c r="AZ86" s="21">
        <v>1</v>
      </c>
      <c r="BI86">
        <v>1</v>
      </c>
      <c r="BJ86" s="21">
        <v>1</v>
      </c>
      <c r="BK86">
        <v>1</v>
      </c>
      <c r="BN86">
        <v>1</v>
      </c>
      <c r="BO86" s="21">
        <v>1</v>
      </c>
      <c r="BR86">
        <v>1</v>
      </c>
      <c r="BW86">
        <v>1</v>
      </c>
      <c r="CA86">
        <v>1</v>
      </c>
      <c r="CB86">
        <v>1</v>
      </c>
      <c r="CF86">
        <v>1</v>
      </c>
      <c r="CI86" s="21">
        <v>1</v>
      </c>
      <c r="CJ86">
        <v>1</v>
      </c>
      <c r="CO86" s="26">
        <v>1</v>
      </c>
      <c r="CS86" s="21">
        <v>1</v>
      </c>
      <c r="CZ86" s="26">
        <v>1</v>
      </c>
      <c r="DG86" s="26">
        <v>1</v>
      </c>
      <c r="DH86" s="21">
        <v>1</v>
      </c>
      <c r="DN86" s="26">
        <v>1</v>
      </c>
      <c r="DO86" s="26">
        <v>1</v>
      </c>
      <c r="DS86" s="26">
        <v>1</v>
      </c>
      <c r="DU86" s="26">
        <v>1</v>
      </c>
      <c r="DV86" s="26">
        <v>1</v>
      </c>
      <c r="DZ86">
        <v>1</v>
      </c>
      <c r="EA86">
        <v>1</v>
      </c>
      <c r="EE86">
        <v>1</v>
      </c>
      <c r="EF86">
        <v>1</v>
      </c>
      <c r="EH86">
        <v>1</v>
      </c>
      <c r="EK86">
        <v>1</v>
      </c>
      <c r="EL86" s="21">
        <v>1</v>
      </c>
      <c r="EQ86" s="21">
        <v>1</v>
      </c>
      <c r="ER86" s="26">
        <v>1</v>
      </c>
      <c r="ET86" s="26">
        <v>1</v>
      </c>
      <c r="EZ86" s="26">
        <v>1</v>
      </c>
      <c r="FD86">
        <v>1</v>
      </c>
      <c r="FE86">
        <v>1</v>
      </c>
      <c r="FG86">
        <v>1</v>
      </c>
      <c r="FI86">
        <v>1</v>
      </c>
      <c r="FJ86">
        <v>1</v>
      </c>
      <c r="FL86" s="25">
        <v>1</v>
      </c>
      <c r="FN86">
        <v>1</v>
      </c>
      <c r="FR86">
        <v>1</v>
      </c>
      <c r="FT86">
        <v>1</v>
      </c>
      <c r="FV86">
        <v>1</v>
      </c>
      <c r="FW86">
        <v>1</v>
      </c>
      <c r="FX86">
        <v>1</v>
      </c>
      <c r="FZ86" s="21">
        <v>1</v>
      </c>
      <c r="GA86" s="25">
        <v>1</v>
      </c>
      <c r="GB86" s="25">
        <v>1</v>
      </c>
      <c r="GE86" s="21">
        <v>1</v>
      </c>
      <c r="GI86">
        <v>1</v>
      </c>
      <c r="GT86" s="21">
        <v>1</v>
      </c>
      <c r="GU86">
        <v>1</v>
      </c>
      <c r="HC86">
        <v>1</v>
      </c>
      <c r="HD86" s="21">
        <v>1</v>
      </c>
      <c r="HJ86">
        <f t="shared" si="16"/>
        <v>59</v>
      </c>
      <c r="HK86">
        <f t="shared" si="17"/>
        <v>590</v>
      </c>
      <c r="HL86" s="31"/>
      <c r="HM86" s="13">
        <f t="shared" si="18"/>
        <v>0.28095238095238095</v>
      </c>
      <c r="HN86" s="13">
        <f>SUM(HM83:HM86)</f>
        <v>0.73809523809523814</v>
      </c>
      <c r="HO86" t="s">
        <v>62</v>
      </c>
    </row>
    <row r="87" spans="1:227" ht="15.75" thickBot="1" x14ac:dyDescent="0.3">
      <c r="A87" s="11"/>
      <c r="HJ87">
        <f>SUM(HJ76:HJ86)</f>
        <v>210</v>
      </c>
      <c r="HK87">
        <f>SUM(HK76:HK86)</f>
        <v>1592</v>
      </c>
      <c r="HL87" s="32"/>
      <c r="HM87" s="5">
        <f>SUM(HM76:HM86)</f>
        <v>1</v>
      </c>
    </row>
    <row r="88" spans="1:227" x14ac:dyDescent="0.25">
      <c r="A88" s="11"/>
      <c r="B88" s="6" t="s">
        <v>14</v>
      </c>
      <c r="HJ88">
        <f>COUNTA(C88:HG88)</f>
        <v>0</v>
      </c>
    </row>
    <row r="89" spans="1:227" x14ac:dyDescent="0.25">
      <c r="A89" s="11"/>
      <c r="B89" s="9" t="s">
        <v>39</v>
      </c>
      <c r="C89" s="7"/>
      <c r="D89" s="7"/>
      <c r="E89" s="7"/>
      <c r="F89" s="7"/>
      <c r="G89" s="24"/>
      <c r="H89" s="7"/>
      <c r="I89" s="7"/>
      <c r="J89" s="7"/>
      <c r="K89" s="7"/>
      <c r="L89" s="24"/>
      <c r="M89" s="7"/>
      <c r="N89" s="7"/>
      <c r="O89" s="7"/>
      <c r="P89" s="7"/>
      <c r="Q89" s="24"/>
      <c r="R89" s="7"/>
      <c r="S89" s="7"/>
      <c r="T89" s="7"/>
      <c r="U89" s="7"/>
      <c r="V89" s="24"/>
      <c r="W89" s="7"/>
      <c r="X89" s="7"/>
      <c r="Y89" s="7"/>
      <c r="Z89" s="7"/>
      <c r="AA89" s="24"/>
      <c r="AB89" s="7"/>
      <c r="AC89" s="7"/>
      <c r="AD89" s="7"/>
      <c r="AE89" s="7"/>
      <c r="AF89" s="24"/>
      <c r="AG89" s="7"/>
      <c r="AH89" s="7"/>
      <c r="AI89" s="7"/>
      <c r="AJ89" s="7"/>
      <c r="AK89" s="24"/>
      <c r="AL89" s="7"/>
      <c r="AM89" s="7"/>
      <c r="AN89" s="7"/>
      <c r="AO89" s="7"/>
      <c r="AP89" s="24"/>
      <c r="AQ89" s="7"/>
      <c r="AR89" s="7"/>
      <c r="AS89" s="7"/>
      <c r="AT89" s="7"/>
      <c r="AU89" s="24"/>
      <c r="AV89" s="7"/>
      <c r="AW89" s="7"/>
      <c r="AX89" s="7"/>
      <c r="AY89" s="7"/>
      <c r="AZ89" s="24"/>
      <c r="BA89" s="7"/>
      <c r="BB89" s="7"/>
      <c r="BC89" s="7"/>
      <c r="BD89" s="7"/>
      <c r="BE89" s="24"/>
      <c r="BF89" s="7"/>
      <c r="BG89" s="7"/>
      <c r="BH89" s="7"/>
      <c r="BI89" s="7"/>
      <c r="BJ89" s="24"/>
      <c r="BK89" s="7"/>
      <c r="BL89" s="7"/>
      <c r="BM89" s="7"/>
      <c r="BN89" s="7"/>
      <c r="BO89" s="24"/>
      <c r="BP89" s="7"/>
      <c r="BQ89" s="7"/>
      <c r="BR89" s="7"/>
      <c r="BS89" s="7"/>
      <c r="BT89" s="24"/>
      <c r="BU89" s="7"/>
      <c r="BV89" s="7"/>
      <c r="BW89" s="7"/>
      <c r="BX89" s="7"/>
      <c r="BY89" s="24"/>
      <c r="BZ89" s="7"/>
      <c r="CA89" s="7"/>
      <c r="CB89" s="7"/>
      <c r="CC89" s="7"/>
      <c r="CD89" s="24"/>
      <c r="CE89" s="7"/>
      <c r="CF89" s="7"/>
      <c r="CG89" s="7"/>
      <c r="CH89" s="7"/>
      <c r="CI89" s="24"/>
      <c r="CJ89" s="7"/>
      <c r="CK89" s="7"/>
      <c r="CL89" s="7"/>
      <c r="CM89" s="7"/>
      <c r="CN89" s="24"/>
      <c r="CO89" s="29"/>
      <c r="CP89" s="29"/>
      <c r="CQ89" s="29"/>
      <c r="CR89" s="29"/>
      <c r="CS89" s="24"/>
      <c r="CT89" s="29"/>
      <c r="CU89" s="29"/>
      <c r="CV89" s="29"/>
      <c r="CW89" s="29"/>
      <c r="CX89" s="24"/>
      <c r="CY89" s="29"/>
      <c r="CZ89" s="29"/>
      <c r="DA89" s="29"/>
      <c r="DB89" s="29"/>
      <c r="DC89" s="24"/>
      <c r="DD89" s="29"/>
      <c r="DE89" s="29"/>
      <c r="DF89" s="29"/>
      <c r="DG89" s="29"/>
      <c r="DH89" s="24"/>
      <c r="DI89" s="29"/>
      <c r="DJ89" s="29"/>
      <c r="DK89" s="29"/>
      <c r="DL89" s="29"/>
      <c r="DM89" s="24"/>
      <c r="DN89" s="29"/>
      <c r="DO89" s="29"/>
      <c r="DP89" s="29"/>
      <c r="DQ89" s="29"/>
      <c r="DR89" s="24"/>
      <c r="DS89" s="29"/>
      <c r="DT89" s="29"/>
      <c r="DU89" s="29"/>
      <c r="DV89" s="29"/>
      <c r="DW89" s="24"/>
      <c r="DX89" s="29"/>
      <c r="DY89" s="7"/>
      <c r="DZ89" s="7"/>
      <c r="EA89" s="7"/>
      <c r="EB89" s="24"/>
      <c r="EC89" s="7"/>
      <c r="ED89" s="7"/>
      <c r="EE89" s="7"/>
      <c r="EF89" s="7"/>
      <c r="EG89" s="24"/>
      <c r="EH89" s="7"/>
      <c r="EI89" s="7"/>
      <c r="EJ89" s="7"/>
      <c r="EK89" s="7"/>
      <c r="EL89" s="24"/>
      <c r="EM89" s="29"/>
      <c r="EN89" s="7"/>
      <c r="EO89" s="7"/>
      <c r="EP89" s="7"/>
      <c r="EQ89" s="24"/>
      <c r="ER89" s="29"/>
      <c r="ES89" s="29"/>
      <c r="ET89" s="29"/>
      <c r="EU89" s="29"/>
      <c r="EV89" s="24"/>
      <c r="EW89" s="29"/>
      <c r="EX89" s="29"/>
      <c r="EY89" s="29"/>
      <c r="EZ89" s="29"/>
      <c r="FA89" s="24"/>
      <c r="FB89" s="29"/>
      <c r="FC89" s="29"/>
      <c r="FD89" s="7"/>
      <c r="FE89" s="7"/>
      <c r="FF89" s="24"/>
      <c r="FG89" s="7"/>
      <c r="FH89" s="7"/>
      <c r="FI89" s="7"/>
      <c r="FJ89" s="7"/>
      <c r="FK89" s="24"/>
      <c r="FL89" s="7"/>
      <c r="FM89" s="7"/>
      <c r="FN89" s="7"/>
      <c r="FO89" s="7"/>
      <c r="FP89" s="24"/>
      <c r="FQ89" s="7"/>
      <c r="FR89" s="7"/>
      <c r="FS89" s="7"/>
      <c r="FT89" s="7"/>
      <c r="FU89" s="24"/>
      <c r="FV89" s="7"/>
      <c r="FW89" s="7"/>
      <c r="FX89" s="7"/>
      <c r="FY89" s="7"/>
      <c r="FZ89" s="24"/>
      <c r="GA89" s="7"/>
      <c r="GB89" s="7"/>
      <c r="GC89" s="7"/>
      <c r="GD89" s="7"/>
      <c r="GE89" s="24"/>
      <c r="GF89" s="7"/>
      <c r="GG89" s="7"/>
      <c r="GH89" s="7"/>
      <c r="GI89" s="7"/>
      <c r="GJ89" s="24"/>
      <c r="GK89" s="7"/>
      <c r="GL89" s="7"/>
      <c r="GM89" s="7"/>
      <c r="GN89" s="7"/>
      <c r="GO89" s="24"/>
      <c r="GP89" s="7"/>
      <c r="GQ89" s="7"/>
      <c r="GR89" s="7"/>
      <c r="GS89" s="7"/>
      <c r="GT89" s="24"/>
      <c r="GU89" s="7"/>
      <c r="GV89" s="7"/>
      <c r="GW89" s="7"/>
      <c r="GX89" s="7"/>
      <c r="GY89" s="24"/>
      <c r="GZ89" s="7"/>
      <c r="HA89" s="7"/>
      <c r="HB89" s="7"/>
      <c r="HC89" s="7"/>
      <c r="HD89" s="24"/>
      <c r="HE89" s="7"/>
      <c r="HF89" s="7"/>
      <c r="HG89" s="7"/>
      <c r="HH89" s="7"/>
      <c r="HI89" s="24"/>
      <c r="HJ89" s="7"/>
      <c r="HK89" s="7"/>
      <c r="HL89" s="8"/>
      <c r="HM89" s="33" t="s">
        <v>68</v>
      </c>
      <c r="HN89" s="33"/>
      <c r="HO89" s="20">
        <f>(HL91+HL105+HL119+HL133+HL147)/5</f>
        <v>9.3225120186677906</v>
      </c>
    </row>
    <row r="90" spans="1:227" ht="15.75" thickBot="1" x14ac:dyDescent="0.3">
      <c r="A90" s="11">
        <v>8</v>
      </c>
      <c r="B90" s="1" t="s">
        <v>40</v>
      </c>
      <c r="C90" s="1"/>
      <c r="D90" s="1"/>
      <c r="E90" s="1"/>
      <c r="F90" s="1"/>
      <c r="G90" s="23"/>
      <c r="H90" s="1"/>
      <c r="I90" s="1"/>
      <c r="J90" s="1"/>
      <c r="K90" s="1"/>
      <c r="L90" s="23"/>
      <c r="M90" s="1"/>
      <c r="N90" s="1"/>
      <c r="O90" s="1"/>
      <c r="P90" s="1"/>
      <c r="Q90" s="23"/>
      <c r="R90" s="1"/>
      <c r="S90" s="1"/>
      <c r="T90" s="1"/>
      <c r="U90" s="1"/>
      <c r="V90" s="23"/>
      <c r="W90" s="1"/>
      <c r="X90" s="1"/>
      <c r="Y90" s="1"/>
      <c r="Z90" s="1"/>
      <c r="AA90" s="23"/>
      <c r="AB90" s="1"/>
      <c r="AC90" s="1"/>
      <c r="AD90" s="1"/>
      <c r="AE90" s="1"/>
      <c r="AF90" s="23"/>
      <c r="AG90" s="1"/>
      <c r="AH90" s="1"/>
      <c r="AI90" s="1"/>
      <c r="AJ90" s="1"/>
      <c r="AK90" s="23"/>
      <c r="AL90" s="1"/>
      <c r="AM90" s="1"/>
      <c r="AN90" s="1"/>
      <c r="AO90" s="1"/>
      <c r="AP90" s="23"/>
      <c r="AQ90" s="1"/>
      <c r="AR90" s="1"/>
      <c r="AS90" s="1"/>
      <c r="AT90" s="1"/>
      <c r="AU90" s="23"/>
      <c r="AV90" s="1"/>
      <c r="AW90" s="1"/>
      <c r="AX90" s="1"/>
      <c r="AY90" s="1"/>
      <c r="AZ90" s="23"/>
      <c r="BA90" s="1"/>
      <c r="BB90" s="1"/>
      <c r="BC90" s="1"/>
      <c r="BD90" s="1"/>
      <c r="BE90" s="23"/>
      <c r="BF90" s="1"/>
      <c r="BG90" s="1"/>
      <c r="BH90" s="1"/>
      <c r="BI90" s="1"/>
      <c r="BJ90" s="23"/>
      <c r="BK90" s="1"/>
      <c r="BL90" s="1"/>
      <c r="BM90" s="1"/>
      <c r="BN90" s="1"/>
      <c r="BO90" s="23"/>
      <c r="BP90" s="1"/>
      <c r="BQ90" s="1"/>
      <c r="BR90" s="1"/>
      <c r="BS90" s="1"/>
      <c r="BT90" s="23"/>
      <c r="BU90" s="1"/>
      <c r="BV90" s="1"/>
      <c r="BW90" s="1"/>
      <c r="BX90" s="1"/>
      <c r="BY90" s="23"/>
      <c r="BZ90" s="1"/>
      <c r="CA90" s="1"/>
      <c r="CB90" s="1"/>
      <c r="CC90" s="1"/>
      <c r="CD90" s="23"/>
      <c r="CE90" s="1"/>
      <c r="CF90" s="1"/>
      <c r="CG90" s="1"/>
      <c r="CH90" s="1"/>
      <c r="CI90" s="23"/>
      <c r="CJ90" s="1"/>
      <c r="CK90" s="1"/>
      <c r="CL90" s="1"/>
      <c r="CM90" s="1"/>
      <c r="CN90" s="23"/>
      <c r="CO90" s="28"/>
      <c r="CP90" s="28"/>
      <c r="CQ90" s="28"/>
      <c r="CR90" s="28"/>
      <c r="CS90" s="23"/>
      <c r="CT90" s="28"/>
      <c r="CU90" s="28"/>
      <c r="CV90" s="28"/>
      <c r="CW90" s="28"/>
      <c r="CX90" s="23"/>
      <c r="CY90" s="28"/>
      <c r="CZ90" s="28"/>
      <c r="DA90" s="28"/>
      <c r="DB90" s="28"/>
      <c r="DC90" s="23"/>
      <c r="DD90" s="28"/>
      <c r="DE90" s="28"/>
      <c r="DF90" s="28"/>
      <c r="DG90" s="28"/>
      <c r="DH90" s="23"/>
      <c r="DI90" s="28"/>
      <c r="DJ90" s="28"/>
      <c r="DK90" s="28"/>
      <c r="DL90" s="28"/>
      <c r="DM90" s="23"/>
      <c r="DN90" s="28"/>
      <c r="DO90" s="28"/>
      <c r="DP90" s="28"/>
      <c r="DQ90" s="28"/>
      <c r="DR90" s="23"/>
      <c r="DS90" s="28"/>
      <c r="DT90" s="28"/>
      <c r="DU90" s="28"/>
      <c r="DV90" s="28"/>
      <c r="DW90" s="23"/>
      <c r="DX90" s="28"/>
      <c r="DY90" s="1"/>
      <c r="DZ90" s="1"/>
      <c r="EA90" s="1"/>
      <c r="EB90" s="23"/>
      <c r="EC90" s="1"/>
      <c r="ED90" s="1"/>
      <c r="EE90" s="1"/>
      <c r="EF90" s="1"/>
      <c r="EG90" s="23"/>
      <c r="EH90" s="1"/>
      <c r="EI90" s="1"/>
      <c r="EJ90" s="1"/>
      <c r="EK90" s="1"/>
      <c r="EL90" s="23"/>
      <c r="EM90" s="28"/>
      <c r="EN90" s="1"/>
      <c r="EO90" s="1"/>
      <c r="EP90" s="1"/>
      <c r="EQ90" s="23"/>
      <c r="ER90" s="28"/>
      <c r="ES90" s="28"/>
      <c r="ET90" s="28"/>
      <c r="EU90" s="28"/>
      <c r="EV90" s="23"/>
      <c r="EW90" s="28"/>
      <c r="EX90" s="28"/>
      <c r="EY90" s="28"/>
      <c r="EZ90" s="28"/>
      <c r="FA90" s="23"/>
      <c r="FB90" s="28"/>
      <c r="FC90" s="28"/>
      <c r="FD90" s="1"/>
      <c r="FE90" s="1"/>
      <c r="FF90" s="23"/>
      <c r="FG90" s="1"/>
      <c r="FH90" s="1"/>
      <c r="FI90" s="1"/>
      <c r="FJ90" s="1"/>
      <c r="FK90" s="23"/>
      <c r="FL90" s="1"/>
      <c r="FM90" s="1"/>
      <c r="FN90" s="1"/>
      <c r="FO90" s="1"/>
      <c r="FP90" s="23"/>
      <c r="FQ90" s="1"/>
      <c r="FR90" s="1"/>
      <c r="FS90" s="1"/>
      <c r="FT90" s="1"/>
      <c r="FU90" s="23"/>
      <c r="FV90" s="1"/>
      <c r="FW90" s="1"/>
      <c r="FX90" s="1"/>
      <c r="FY90" s="1"/>
      <c r="FZ90" s="23"/>
      <c r="GA90" s="1"/>
      <c r="GB90" s="1"/>
      <c r="GC90" s="1"/>
      <c r="GD90" s="1"/>
      <c r="GE90" s="23"/>
      <c r="GF90" s="1"/>
      <c r="GG90" s="1"/>
      <c r="GH90" s="1"/>
      <c r="GI90" s="1"/>
      <c r="GJ90" s="23"/>
      <c r="GK90" s="1"/>
      <c r="GL90" s="1"/>
      <c r="GM90" s="1"/>
      <c r="GN90" s="1"/>
      <c r="GO90" s="23"/>
      <c r="GP90" s="1"/>
      <c r="GQ90" s="1"/>
      <c r="GR90" s="1"/>
      <c r="GS90" s="1"/>
      <c r="GT90" s="23"/>
      <c r="GU90" s="1"/>
      <c r="GV90" s="1"/>
      <c r="GW90" s="1"/>
      <c r="GX90" s="1"/>
      <c r="GY90" s="23"/>
      <c r="GZ90" s="1"/>
      <c r="HA90" s="1"/>
      <c r="HB90" s="1"/>
      <c r="HC90" s="1"/>
      <c r="HD90" s="23"/>
      <c r="HE90" s="1"/>
      <c r="HF90" s="1"/>
      <c r="HG90" s="1"/>
      <c r="HH90" s="1"/>
      <c r="HI90" s="23"/>
      <c r="HJ90" s="1"/>
      <c r="HK90" s="1"/>
      <c r="HL90" s="1"/>
    </row>
    <row r="91" spans="1:227" x14ac:dyDescent="0.25">
      <c r="A91" s="11"/>
      <c r="B91" s="3">
        <v>0</v>
      </c>
      <c r="HJ91">
        <f t="shared" ref="HJ91:HJ101" si="19">COUNTA(C91:HG91)</f>
        <v>0</v>
      </c>
      <c r="HK91">
        <f t="shared" ref="HK91:HK101" si="20">HJ91*B91</f>
        <v>0</v>
      </c>
      <c r="HL91" s="30">
        <f>HK102/HJ102</f>
        <v>9.2285714285714278</v>
      </c>
      <c r="HM91" s="14">
        <f>HJ91/HJ$102</f>
        <v>0</v>
      </c>
      <c r="HN91" s="15"/>
      <c r="HS91">
        <v>8</v>
      </c>
    </row>
    <row r="92" spans="1:227" x14ac:dyDescent="0.25">
      <c r="A92" s="11"/>
      <c r="B92" s="3">
        <v>1</v>
      </c>
      <c r="HJ92">
        <f t="shared" si="19"/>
        <v>0</v>
      </c>
      <c r="HK92">
        <f t="shared" si="20"/>
        <v>0</v>
      </c>
      <c r="HL92" s="31"/>
      <c r="HM92" s="14">
        <f t="shared" ref="HM92:HM101" si="21">HJ92/HJ$102</f>
        <v>0</v>
      </c>
      <c r="HN92" s="15"/>
    </row>
    <row r="93" spans="1:227" x14ac:dyDescent="0.25">
      <c r="A93" s="11"/>
      <c r="B93" s="3">
        <v>2</v>
      </c>
      <c r="FP93" s="21">
        <v>1</v>
      </c>
      <c r="HJ93">
        <f t="shared" si="19"/>
        <v>1</v>
      </c>
      <c r="HK93">
        <f t="shared" si="20"/>
        <v>2</v>
      </c>
      <c r="HL93" s="31"/>
      <c r="HM93" s="14">
        <f t="shared" si="21"/>
        <v>4.7619047619047623E-3</v>
      </c>
      <c r="HN93" s="15"/>
    </row>
    <row r="94" spans="1:227" x14ac:dyDescent="0.25">
      <c r="A94" s="11"/>
      <c r="B94" s="3">
        <v>3</v>
      </c>
      <c r="HJ94">
        <f t="shared" si="19"/>
        <v>0</v>
      </c>
      <c r="HK94">
        <f t="shared" si="20"/>
        <v>0</v>
      </c>
      <c r="HL94" s="31"/>
      <c r="HM94" s="14">
        <f t="shared" si="21"/>
        <v>0</v>
      </c>
      <c r="HN94" s="15"/>
    </row>
    <row r="95" spans="1:227" x14ac:dyDescent="0.25">
      <c r="A95" s="11"/>
      <c r="B95" s="3">
        <v>4</v>
      </c>
      <c r="F95">
        <v>1</v>
      </c>
      <c r="HJ95">
        <f t="shared" si="19"/>
        <v>1</v>
      </c>
      <c r="HK95">
        <f t="shared" si="20"/>
        <v>4</v>
      </c>
      <c r="HL95" s="31"/>
      <c r="HM95" s="14">
        <f t="shared" si="21"/>
        <v>4.7619047619047623E-3</v>
      </c>
      <c r="HN95" s="14">
        <f>SUM(HM91:HM95)</f>
        <v>9.5238095238095247E-3</v>
      </c>
      <c r="HO95" t="s">
        <v>60</v>
      </c>
    </row>
    <row r="96" spans="1:227" x14ac:dyDescent="0.25">
      <c r="A96" s="11"/>
      <c r="B96" s="3">
        <v>5</v>
      </c>
      <c r="AM96">
        <v>1</v>
      </c>
      <c r="DR96" s="21">
        <v>1</v>
      </c>
      <c r="HJ96">
        <f t="shared" si="19"/>
        <v>2</v>
      </c>
      <c r="HK96">
        <f t="shared" si="20"/>
        <v>10</v>
      </c>
      <c r="HL96" s="31"/>
      <c r="HM96" s="12">
        <f t="shared" si="21"/>
        <v>9.5238095238095247E-3</v>
      </c>
    </row>
    <row r="97" spans="1:227" x14ac:dyDescent="0.25">
      <c r="A97" s="11"/>
      <c r="B97" s="3">
        <v>6</v>
      </c>
      <c r="AN97">
        <v>1</v>
      </c>
      <c r="CV97" s="26">
        <v>1</v>
      </c>
      <c r="DJ97" s="26">
        <v>1</v>
      </c>
      <c r="FO97">
        <v>1</v>
      </c>
      <c r="GM97">
        <v>1</v>
      </c>
      <c r="HJ97">
        <f t="shared" si="19"/>
        <v>5</v>
      </c>
      <c r="HK97">
        <f t="shared" si="20"/>
        <v>30</v>
      </c>
      <c r="HL97" s="31"/>
      <c r="HM97" s="12">
        <f t="shared" si="21"/>
        <v>2.3809523809523808E-2</v>
      </c>
      <c r="HN97" s="12">
        <f>SUM(HM96:HM97)</f>
        <v>3.3333333333333333E-2</v>
      </c>
      <c r="HO97" t="s">
        <v>61</v>
      </c>
      <c r="HQ97" s="18" t="str">
        <f>HO95</f>
        <v>INSATISFECHO</v>
      </c>
      <c r="HR97" s="5">
        <f>HN95</f>
        <v>9.5238095238095247E-3</v>
      </c>
    </row>
    <row r="98" spans="1:227" x14ac:dyDescent="0.25">
      <c r="A98" s="11"/>
      <c r="B98" s="3">
        <v>7</v>
      </c>
      <c r="AP98" s="21">
        <v>1</v>
      </c>
      <c r="AS98">
        <v>1</v>
      </c>
      <c r="CU98" s="26">
        <v>1</v>
      </c>
      <c r="CW98" s="26">
        <v>1</v>
      </c>
      <c r="CX98" s="21">
        <v>1</v>
      </c>
      <c r="DF98" s="26">
        <v>1</v>
      </c>
      <c r="GR98">
        <v>1</v>
      </c>
      <c r="HJ98">
        <f t="shared" si="19"/>
        <v>7</v>
      </c>
      <c r="HK98">
        <f t="shared" si="20"/>
        <v>49</v>
      </c>
      <c r="HL98" s="31"/>
      <c r="HM98" s="13">
        <f t="shared" si="21"/>
        <v>3.3333333333333333E-2</v>
      </c>
      <c r="HQ98" s="18" t="str">
        <f>HO97</f>
        <v>SATISFECHO</v>
      </c>
      <c r="HR98" s="5">
        <f>HN97</f>
        <v>3.3333333333333333E-2</v>
      </c>
    </row>
    <row r="99" spans="1:227" x14ac:dyDescent="0.25">
      <c r="A99" s="11"/>
      <c r="B99" s="3">
        <v>8</v>
      </c>
      <c r="N99">
        <v>1</v>
      </c>
      <c r="AD99">
        <v>1</v>
      </c>
      <c r="AO99">
        <v>1</v>
      </c>
      <c r="AT99">
        <v>1</v>
      </c>
      <c r="AU99" s="21">
        <v>1</v>
      </c>
      <c r="BD99">
        <v>1</v>
      </c>
      <c r="BE99" s="21">
        <v>1</v>
      </c>
      <c r="BF99">
        <v>1</v>
      </c>
      <c r="BG99">
        <v>1</v>
      </c>
      <c r="BP99">
        <v>1</v>
      </c>
      <c r="BV99">
        <v>1</v>
      </c>
      <c r="BZ99">
        <v>1</v>
      </c>
      <c r="CK99">
        <v>1</v>
      </c>
      <c r="CP99" s="26">
        <v>1</v>
      </c>
      <c r="CY99" s="26">
        <v>1</v>
      </c>
      <c r="DW99" s="21">
        <v>1</v>
      </c>
      <c r="EM99" s="26">
        <v>1</v>
      </c>
      <c r="EN99">
        <v>1</v>
      </c>
      <c r="EW99" s="26">
        <v>1</v>
      </c>
      <c r="FS99">
        <v>1</v>
      </c>
      <c r="GG99">
        <v>1</v>
      </c>
      <c r="GP99">
        <v>1</v>
      </c>
      <c r="GY99" s="21">
        <v>1</v>
      </c>
      <c r="GZ99">
        <v>1</v>
      </c>
      <c r="HA99">
        <v>1</v>
      </c>
      <c r="HJ99">
        <f t="shared" si="19"/>
        <v>25</v>
      </c>
      <c r="HK99">
        <f t="shared" si="20"/>
        <v>200</v>
      </c>
      <c r="HL99" s="31"/>
      <c r="HM99" s="13">
        <f t="shared" si="21"/>
        <v>0.11904761904761904</v>
      </c>
      <c r="HQ99" s="19" t="str">
        <f>HO101</f>
        <v>MUY SATISFECHO</v>
      </c>
      <c r="HR99" s="5">
        <f>HN101</f>
        <v>0.95714285714285718</v>
      </c>
    </row>
    <row r="100" spans="1:227" x14ac:dyDescent="0.25">
      <c r="A100" s="11"/>
      <c r="B100" s="3">
        <v>9</v>
      </c>
      <c r="D100">
        <v>1</v>
      </c>
      <c r="E100">
        <v>1</v>
      </c>
      <c r="H100">
        <v>1</v>
      </c>
      <c r="I100">
        <v>1</v>
      </c>
      <c r="O100">
        <v>1</v>
      </c>
      <c r="R100">
        <v>1</v>
      </c>
      <c r="S100">
        <v>1</v>
      </c>
      <c r="T100">
        <v>1</v>
      </c>
      <c r="Y100">
        <v>1</v>
      </c>
      <c r="AC100">
        <v>1</v>
      </c>
      <c r="AK100" s="21">
        <v>1</v>
      </c>
      <c r="AL100">
        <v>1</v>
      </c>
      <c r="AW100">
        <v>1</v>
      </c>
      <c r="BQ100">
        <v>1</v>
      </c>
      <c r="BS100">
        <v>1</v>
      </c>
      <c r="CC100">
        <v>1</v>
      </c>
      <c r="CD100" s="21">
        <v>1</v>
      </c>
      <c r="CE100">
        <v>1</v>
      </c>
      <c r="CG100">
        <v>1</v>
      </c>
      <c r="CH100">
        <v>1</v>
      </c>
      <c r="CL100">
        <v>1</v>
      </c>
      <c r="CM100">
        <v>1</v>
      </c>
      <c r="CN100" s="21">
        <v>1</v>
      </c>
      <c r="DC100" s="21">
        <v>1</v>
      </c>
      <c r="EB100" s="21">
        <v>1</v>
      </c>
      <c r="EG100" s="21">
        <v>1</v>
      </c>
      <c r="EI100">
        <v>1</v>
      </c>
      <c r="EO100">
        <v>1</v>
      </c>
      <c r="EU100" s="26">
        <v>1</v>
      </c>
      <c r="EV100" s="21">
        <v>1</v>
      </c>
      <c r="EY100" s="26">
        <v>1</v>
      </c>
      <c r="FB100" s="26">
        <v>1</v>
      </c>
      <c r="FG100">
        <v>1</v>
      </c>
      <c r="FK100" s="21">
        <v>1</v>
      </c>
      <c r="FM100">
        <v>1</v>
      </c>
      <c r="FQ100">
        <v>1</v>
      </c>
      <c r="GH100">
        <v>1</v>
      </c>
      <c r="GJ100" s="21">
        <v>1</v>
      </c>
      <c r="GN100">
        <v>1</v>
      </c>
      <c r="GO100" s="21">
        <v>1</v>
      </c>
      <c r="GS100">
        <v>1</v>
      </c>
      <c r="GV100">
        <v>1</v>
      </c>
      <c r="GW100">
        <v>1</v>
      </c>
      <c r="HB100">
        <v>1</v>
      </c>
      <c r="HC100">
        <v>1</v>
      </c>
      <c r="HE100">
        <v>1</v>
      </c>
      <c r="HF100">
        <v>1</v>
      </c>
      <c r="HJ100">
        <f t="shared" si="19"/>
        <v>47</v>
      </c>
      <c r="HK100">
        <f t="shared" si="20"/>
        <v>423</v>
      </c>
      <c r="HL100" s="31"/>
      <c r="HM100" s="13">
        <f t="shared" si="21"/>
        <v>0.22380952380952382</v>
      </c>
      <c r="HQ100" s="18"/>
    </row>
    <row r="101" spans="1:227" x14ac:dyDescent="0.25">
      <c r="A101" s="11"/>
      <c r="B101" s="3">
        <v>10</v>
      </c>
      <c r="C101">
        <v>1</v>
      </c>
      <c r="G101" s="21">
        <v>1</v>
      </c>
      <c r="J101">
        <v>1</v>
      </c>
      <c r="K101">
        <v>1</v>
      </c>
      <c r="L101" s="21">
        <v>1</v>
      </c>
      <c r="M101" s="25">
        <v>1</v>
      </c>
      <c r="P101">
        <v>1</v>
      </c>
      <c r="Q101" s="21">
        <v>1</v>
      </c>
      <c r="U101">
        <v>1</v>
      </c>
      <c r="V101" s="21">
        <v>1</v>
      </c>
      <c r="W101">
        <v>1</v>
      </c>
      <c r="X101">
        <v>1</v>
      </c>
      <c r="Z101">
        <v>1</v>
      </c>
      <c r="AA101" s="21">
        <v>1</v>
      </c>
      <c r="AB101" s="25">
        <v>1</v>
      </c>
      <c r="AE101">
        <v>1</v>
      </c>
      <c r="AF101" s="21">
        <v>1</v>
      </c>
      <c r="AG101" s="25">
        <v>1</v>
      </c>
      <c r="AH101" s="25">
        <v>1</v>
      </c>
      <c r="AI101" s="25">
        <v>1</v>
      </c>
      <c r="AJ101" s="25">
        <v>1</v>
      </c>
      <c r="AQ101">
        <v>1</v>
      </c>
      <c r="AR101">
        <v>1</v>
      </c>
      <c r="AV101">
        <v>1</v>
      </c>
      <c r="AX101">
        <v>1</v>
      </c>
      <c r="AY101">
        <v>1</v>
      </c>
      <c r="AZ101" s="21">
        <v>1</v>
      </c>
      <c r="BA101" s="25">
        <v>1</v>
      </c>
      <c r="BB101" s="25">
        <v>1</v>
      </c>
      <c r="BC101" s="25">
        <v>1</v>
      </c>
      <c r="BH101">
        <v>1</v>
      </c>
      <c r="BI101">
        <v>1</v>
      </c>
      <c r="BK101">
        <v>1</v>
      </c>
      <c r="BL101">
        <v>1</v>
      </c>
      <c r="BM101">
        <v>1</v>
      </c>
      <c r="BN101">
        <v>1</v>
      </c>
      <c r="BO101" s="21">
        <v>1</v>
      </c>
      <c r="BR101">
        <v>1</v>
      </c>
      <c r="BT101" s="21">
        <v>1</v>
      </c>
      <c r="BU101">
        <v>1</v>
      </c>
      <c r="BW101">
        <v>1</v>
      </c>
      <c r="BX101">
        <v>1</v>
      </c>
      <c r="BY101" s="21">
        <v>1</v>
      </c>
      <c r="CA101">
        <v>1</v>
      </c>
      <c r="CB101">
        <v>1</v>
      </c>
      <c r="CF101">
        <v>1</v>
      </c>
      <c r="CI101" s="21">
        <v>1</v>
      </c>
      <c r="CJ101">
        <v>1</v>
      </c>
      <c r="CO101" s="26">
        <v>1</v>
      </c>
      <c r="CQ101" s="26">
        <v>1</v>
      </c>
      <c r="CR101" s="26">
        <v>1</v>
      </c>
      <c r="CS101" s="21">
        <v>1</v>
      </c>
      <c r="CT101" s="25">
        <v>1</v>
      </c>
      <c r="CZ101" s="26">
        <v>1</v>
      </c>
      <c r="DA101" s="26">
        <v>1</v>
      </c>
      <c r="DB101" s="26">
        <v>1</v>
      </c>
      <c r="DD101" s="25">
        <v>1</v>
      </c>
      <c r="DE101" s="25">
        <v>1</v>
      </c>
      <c r="DG101" s="25">
        <v>1</v>
      </c>
      <c r="DH101" s="21">
        <v>1</v>
      </c>
      <c r="DI101" s="25">
        <v>1</v>
      </c>
      <c r="DK101" s="25">
        <v>1</v>
      </c>
      <c r="DL101" s="25">
        <v>1</v>
      </c>
      <c r="DM101" s="21">
        <v>1</v>
      </c>
      <c r="DN101" s="25">
        <v>1</v>
      </c>
      <c r="DO101" s="25">
        <v>1</v>
      </c>
      <c r="DP101" s="25">
        <v>1</v>
      </c>
      <c r="DQ101" s="25">
        <v>1</v>
      </c>
      <c r="DS101" s="25">
        <v>1</v>
      </c>
      <c r="DT101" s="25">
        <v>1</v>
      </c>
      <c r="DU101" s="25">
        <v>1</v>
      </c>
      <c r="DV101" s="25">
        <v>1</v>
      </c>
      <c r="DX101" s="25">
        <v>1</v>
      </c>
      <c r="DY101" s="25">
        <v>1</v>
      </c>
      <c r="DZ101" s="25">
        <v>1</v>
      </c>
      <c r="EA101" s="25">
        <v>1</v>
      </c>
      <c r="EC101" s="25">
        <v>1</v>
      </c>
      <c r="ED101" s="25">
        <v>1</v>
      </c>
      <c r="EE101" s="25">
        <v>1</v>
      </c>
      <c r="EF101" s="25">
        <v>1</v>
      </c>
      <c r="EH101" s="25">
        <v>1</v>
      </c>
      <c r="EJ101">
        <v>1</v>
      </c>
      <c r="EK101">
        <v>1</v>
      </c>
      <c r="EL101" s="21">
        <v>1</v>
      </c>
      <c r="EP101">
        <v>1</v>
      </c>
      <c r="EQ101" s="21">
        <v>1</v>
      </c>
      <c r="ER101" s="26">
        <v>1</v>
      </c>
      <c r="ES101" s="25">
        <v>1</v>
      </c>
      <c r="ET101" s="25">
        <v>1</v>
      </c>
      <c r="EX101" s="26">
        <v>1</v>
      </c>
      <c r="EZ101" s="26">
        <v>1</v>
      </c>
      <c r="FA101" s="21">
        <v>1</v>
      </c>
      <c r="FC101" s="25">
        <v>1</v>
      </c>
      <c r="FD101" s="25">
        <v>1</v>
      </c>
      <c r="FE101" s="25">
        <v>1</v>
      </c>
      <c r="FF101" s="21">
        <v>1</v>
      </c>
      <c r="FH101">
        <v>1</v>
      </c>
      <c r="FI101">
        <v>1</v>
      </c>
      <c r="FJ101">
        <v>1</v>
      </c>
      <c r="FL101" s="25">
        <v>1</v>
      </c>
      <c r="FN101">
        <v>1</v>
      </c>
      <c r="FR101">
        <v>1</v>
      </c>
      <c r="FT101">
        <v>1</v>
      </c>
      <c r="FU101" s="21">
        <v>1</v>
      </c>
      <c r="FV101" s="25">
        <v>1</v>
      </c>
      <c r="FW101" s="25">
        <v>1</v>
      </c>
      <c r="FX101" s="25">
        <v>1</v>
      </c>
      <c r="FY101" s="25">
        <v>1</v>
      </c>
      <c r="FZ101" s="21">
        <v>1</v>
      </c>
      <c r="GA101" s="25">
        <v>1</v>
      </c>
      <c r="GB101" s="25">
        <v>1</v>
      </c>
      <c r="GC101" s="25">
        <v>1</v>
      </c>
      <c r="GD101" s="25">
        <v>1</v>
      </c>
      <c r="GE101" s="21">
        <v>1</v>
      </c>
      <c r="GI101">
        <v>1</v>
      </c>
      <c r="GK101">
        <v>1</v>
      </c>
      <c r="GL101">
        <v>1</v>
      </c>
      <c r="GQ101">
        <v>1</v>
      </c>
      <c r="GT101" s="21">
        <v>1</v>
      </c>
      <c r="GU101">
        <v>1</v>
      </c>
      <c r="GX101">
        <v>1</v>
      </c>
      <c r="HD101" s="21">
        <v>1</v>
      </c>
      <c r="HJ101">
        <f t="shared" si="19"/>
        <v>122</v>
      </c>
      <c r="HK101">
        <f t="shared" si="20"/>
        <v>1220</v>
      </c>
      <c r="HL101" s="31"/>
      <c r="HM101" s="13">
        <f t="shared" si="21"/>
        <v>0.580952380952381</v>
      </c>
      <c r="HN101" s="13">
        <f>SUM(HM98:HM101)</f>
        <v>0.95714285714285718</v>
      </c>
      <c r="HO101" t="s">
        <v>62</v>
      </c>
      <c r="HQ101" s="18"/>
    </row>
    <row r="102" spans="1:227" ht="15.75" thickBot="1" x14ac:dyDescent="0.3">
      <c r="A102" s="11"/>
      <c r="HJ102">
        <f>SUM(HJ91:HJ101)</f>
        <v>210</v>
      </c>
      <c r="HK102">
        <f>SUM(HK91:HK101)</f>
        <v>1938</v>
      </c>
      <c r="HL102" s="32"/>
      <c r="HM102" s="5">
        <f>SUM(HM91:HM101)</f>
        <v>1</v>
      </c>
      <c r="HQ102" s="18"/>
    </row>
    <row r="103" spans="1:227" x14ac:dyDescent="0.25">
      <c r="A103" s="11"/>
      <c r="B103" s="6" t="s">
        <v>14</v>
      </c>
      <c r="BJ103" s="21">
        <v>1</v>
      </c>
      <c r="HJ103">
        <f>COUNTA(C103:HG103)</f>
        <v>1</v>
      </c>
      <c r="HQ103" s="18"/>
    </row>
    <row r="104" spans="1:227" ht="15.75" thickBot="1" x14ac:dyDescent="0.3">
      <c r="A104" s="11">
        <v>9</v>
      </c>
      <c r="B104" s="1" t="s">
        <v>42</v>
      </c>
      <c r="C104" s="1"/>
      <c r="D104" s="1"/>
      <c r="E104" s="1"/>
      <c r="F104" s="1"/>
      <c r="G104" s="23"/>
      <c r="H104" s="1"/>
      <c r="I104" s="1"/>
      <c r="J104" s="1"/>
      <c r="K104" s="1"/>
      <c r="L104" s="23"/>
      <c r="M104" s="1"/>
      <c r="N104" s="1"/>
      <c r="O104" s="1"/>
      <c r="P104" s="1"/>
      <c r="Q104" s="23"/>
      <c r="R104" s="1"/>
      <c r="S104" s="1"/>
      <c r="T104" s="1"/>
      <c r="U104" s="1"/>
      <c r="V104" s="23"/>
      <c r="W104" s="1"/>
      <c r="X104" s="1"/>
      <c r="Y104" s="1"/>
      <c r="Z104" s="1"/>
      <c r="AA104" s="23"/>
      <c r="AB104" s="1"/>
      <c r="AC104" s="1"/>
      <c r="AD104" s="1"/>
      <c r="AE104" s="1"/>
      <c r="AF104" s="23"/>
      <c r="AG104" s="1"/>
      <c r="AH104" s="1"/>
      <c r="AI104" s="1"/>
      <c r="AJ104" s="1"/>
      <c r="AK104" s="23"/>
      <c r="AL104" s="1"/>
      <c r="AM104" s="1"/>
      <c r="AN104" s="1"/>
      <c r="AO104" s="1"/>
      <c r="AP104" s="23"/>
      <c r="AQ104" s="1"/>
      <c r="AR104" s="1"/>
      <c r="AS104" s="1"/>
      <c r="AT104" s="1"/>
      <c r="AU104" s="23"/>
      <c r="AV104" s="1"/>
      <c r="AW104" s="1"/>
      <c r="AX104" s="1"/>
      <c r="AY104" s="1"/>
      <c r="AZ104" s="23"/>
      <c r="BA104" s="1"/>
      <c r="BB104" s="1"/>
      <c r="BC104" s="1"/>
      <c r="BD104" s="1"/>
      <c r="BE104" s="23"/>
      <c r="BF104" s="1"/>
      <c r="BG104" s="1"/>
      <c r="BH104" s="1"/>
      <c r="BI104" s="1"/>
      <c r="BJ104" s="23"/>
      <c r="BK104" s="1"/>
      <c r="BL104" s="1"/>
      <c r="BM104" s="1"/>
      <c r="BN104" s="1"/>
      <c r="BO104" s="23"/>
      <c r="BP104" s="1"/>
      <c r="BQ104" s="1"/>
      <c r="BR104" s="1"/>
      <c r="BS104" s="1"/>
      <c r="BT104" s="23"/>
      <c r="BU104" s="1"/>
      <c r="BV104" s="1"/>
      <c r="BW104" s="1"/>
      <c r="BX104" s="1"/>
      <c r="BY104" s="23"/>
      <c r="BZ104" s="1"/>
      <c r="CA104" s="1"/>
      <c r="CB104" s="1"/>
      <c r="CC104" s="1"/>
      <c r="CD104" s="23"/>
      <c r="CE104" s="1"/>
      <c r="CF104" s="1"/>
      <c r="CG104" s="1"/>
      <c r="CH104" s="1"/>
      <c r="CI104" s="23"/>
      <c r="CJ104" s="1"/>
      <c r="CK104" s="1"/>
      <c r="CL104" s="1"/>
      <c r="CM104" s="1"/>
      <c r="CN104" s="23"/>
      <c r="CO104" s="28"/>
      <c r="CP104" s="28"/>
      <c r="CQ104" s="28"/>
      <c r="CR104" s="28"/>
      <c r="CS104" s="23"/>
      <c r="CT104" s="28"/>
      <c r="CU104" s="28"/>
      <c r="CV104" s="28"/>
      <c r="CW104" s="28"/>
      <c r="CX104" s="23"/>
      <c r="CY104" s="28"/>
      <c r="CZ104" s="28"/>
      <c r="DA104" s="28"/>
      <c r="DB104" s="28"/>
      <c r="DC104" s="23"/>
      <c r="DD104" s="28"/>
      <c r="DE104" s="28"/>
      <c r="DF104" s="28"/>
      <c r="DG104" s="28"/>
      <c r="DH104" s="23"/>
      <c r="DI104" s="28"/>
      <c r="DJ104" s="28"/>
      <c r="DK104" s="28"/>
      <c r="DL104" s="28"/>
      <c r="DM104" s="23"/>
      <c r="DN104" s="28"/>
      <c r="DO104" s="28"/>
      <c r="DP104" s="28"/>
      <c r="DQ104" s="28"/>
      <c r="DR104" s="23"/>
      <c r="DS104" s="28"/>
      <c r="DT104" s="28"/>
      <c r="DU104" s="28"/>
      <c r="DV104" s="28"/>
      <c r="DW104" s="23"/>
      <c r="DX104" s="28"/>
      <c r="DY104" s="1"/>
      <c r="DZ104" s="1"/>
      <c r="EA104" s="1"/>
      <c r="EB104" s="23"/>
      <c r="EC104" s="1"/>
      <c r="ED104" s="1"/>
      <c r="EE104" s="1"/>
      <c r="EF104" s="1"/>
      <c r="EG104" s="23"/>
      <c r="EH104" s="1"/>
      <c r="EI104" s="1"/>
      <c r="EJ104" s="1"/>
      <c r="EK104" s="1"/>
      <c r="EL104" s="23"/>
      <c r="EM104" s="28"/>
      <c r="EN104" s="1"/>
      <c r="EO104" s="1"/>
      <c r="EP104" s="1"/>
      <c r="EQ104" s="23"/>
      <c r="ER104" s="28"/>
      <c r="ES104" s="28"/>
      <c r="ET104" s="28"/>
      <c r="EU104" s="28"/>
      <c r="EV104" s="23"/>
      <c r="EW104" s="28"/>
      <c r="EX104" s="28"/>
      <c r="EY104" s="28"/>
      <c r="EZ104" s="28"/>
      <c r="FA104" s="23"/>
      <c r="FB104" s="28"/>
      <c r="FC104" s="28"/>
      <c r="FD104" s="1"/>
      <c r="FE104" s="1"/>
      <c r="FF104" s="23"/>
      <c r="FG104" s="1"/>
      <c r="FH104" s="1"/>
      <c r="FI104" s="1"/>
      <c r="FJ104" s="1"/>
      <c r="FK104" s="23"/>
      <c r="FL104" s="1"/>
      <c r="FM104" s="1"/>
      <c r="FN104" s="1"/>
      <c r="FO104" s="1"/>
      <c r="FP104" s="23"/>
      <c r="FQ104" s="1"/>
      <c r="FR104" s="1"/>
      <c r="FS104" s="1"/>
      <c r="FT104" s="1"/>
      <c r="FU104" s="23"/>
      <c r="FV104" s="1"/>
      <c r="FW104" s="1"/>
      <c r="FX104" s="1"/>
      <c r="FY104" s="1"/>
      <c r="FZ104" s="23"/>
      <c r="GA104" s="1"/>
      <c r="GB104" s="1"/>
      <c r="GC104" s="1"/>
      <c r="GD104" s="1"/>
      <c r="GE104" s="23"/>
      <c r="GF104" s="1"/>
      <c r="GG104" s="1"/>
      <c r="GH104" s="1"/>
      <c r="GI104" s="1"/>
      <c r="GJ104" s="23"/>
      <c r="GK104" s="1"/>
      <c r="GL104" s="1"/>
      <c r="GM104" s="1"/>
      <c r="GN104" s="1"/>
      <c r="GO104" s="23"/>
      <c r="GP104" s="1"/>
      <c r="GQ104" s="1"/>
      <c r="GR104" s="1"/>
      <c r="GS104" s="1"/>
      <c r="GT104" s="23"/>
      <c r="GU104" s="1"/>
      <c r="GV104" s="1"/>
      <c r="GW104" s="1"/>
      <c r="GX104" s="1"/>
      <c r="GY104" s="23"/>
      <c r="GZ104" s="1"/>
      <c r="HA104" s="1"/>
      <c r="HB104" s="1"/>
      <c r="HC104" s="1"/>
      <c r="HD104" s="23"/>
      <c r="HE104" s="1"/>
      <c r="HF104" s="1"/>
      <c r="HG104" s="1"/>
      <c r="HH104" s="1"/>
      <c r="HI104" s="23"/>
      <c r="HJ104" s="1"/>
      <c r="HK104" s="1"/>
      <c r="HL104" s="1"/>
      <c r="HQ104" s="18"/>
    </row>
    <row r="105" spans="1:227" x14ac:dyDescent="0.25">
      <c r="A105" s="11"/>
      <c r="B105" s="3">
        <v>0</v>
      </c>
      <c r="HJ105">
        <f t="shared" ref="HJ105:HJ115" si="22">COUNTA(C105:HG105)</f>
        <v>0</v>
      </c>
      <c r="HK105">
        <f t="shared" ref="HK105:HK115" si="23">HJ105*B105</f>
        <v>0</v>
      </c>
      <c r="HL105" s="30">
        <f>HK116/HJ116</f>
        <v>9.2688679245283012</v>
      </c>
      <c r="HM105" s="14">
        <f>HJ105/HJ$116</f>
        <v>0</v>
      </c>
      <c r="HN105" s="15"/>
      <c r="HQ105" s="18"/>
    </row>
    <row r="106" spans="1:227" x14ac:dyDescent="0.25">
      <c r="A106" s="11"/>
      <c r="B106" s="3">
        <v>1</v>
      </c>
      <c r="HJ106">
        <f t="shared" si="22"/>
        <v>0</v>
      </c>
      <c r="HK106">
        <f t="shared" si="23"/>
        <v>0</v>
      </c>
      <c r="HL106" s="31"/>
      <c r="HM106" s="14">
        <f t="shared" ref="HM106:HM115" si="24">HJ106/HJ$116</f>
        <v>0</v>
      </c>
      <c r="HN106" s="15"/>
      <c r="HQ106" s="18"/>
      <c r="HS106">
        <v>9</v>
      </c>
    </row>
    <row r="107" spans="1:227" x14ac:dyDescent="0.25">
      <c r="A107" s="11"/>
      <c r="B107" s="3">
        <v>2</v>
      </c>
      <c r="HJ107">
        <f t="shared" si="22"/>
        <v>0</v>
      </c>
      <c r="HK107">
        <f t="shared" si="23"/>
        <v>0</v>
      </c>
      <c r="HL107" s="31"/>
      <c r="HM107" s="14">
        <f t="shared" si="24"/>
        <v>0</v>
      </c>
      <c r="HN107" s="15"/>
      <c r="HQ107" s="18"/>
    </row>
    <row r="108" spans="1:227" x14ac:dyDescent="0.25">
      <c r="A108" s="11"/>
      <c r="B108" s="3">
        <v>3</v>
      </c>
      <c r="FP108" s="21">
        <v>1</v>
      </c>
      <c r="HJ108">
        <f t="shared" si="22"/>
        <v>1</v>
      </c>
      <c r="HK108">
        <f t="shared" si="23"/>
        <v>3</v>
      </c>
      <c r="HL108" s="31"/>
      <c r="HM108" s="14">
        <f t="shared" si="24"/>
        <v>4.7169811320754715E-3</v>
      </c>
      <c r="HN108" s="15"/>
      <c r="HQ108" s="18"/>
    </row>
    <row r="109" spans="1:227" x14ac:dyDescent="0.25">
      <c r="A109" s="11"/>
      <c r="B109" s="3">
        <v>4</v>
      </c>
      <c r="AN109">
        <v>1</v>
      </c>
      <c r="AP109" s="21">
        <v>1</v>
      </c>
      <c r="HJ109">
        <f t="shared" si="22"/>
        <v>2</v>
      </c>
      <c r="HK109">
        <f t="shared" si="23"/>
        <v>8</v>
      </c>
      <c r="HL109" s="31"/>
      <c r="HM109" s="14">
        <f t="shared" si="24"/>
        <v>9.433962264150943E-3</v>
      </c>
      <c r="HN109" s="14">
        <f>SUM(HM105:HM109)</f>
        <v>1.4150943396226415E-2</v>
      </c>
      <c r="HO109" t="s">
        <v>60</v>
      </c>
      <c r="HQ109" s="18"/>
    </row>
    <row r="110" spans="1:227" x14ac:dyDescent="0.25">
      <c r="A110" s="11"/>
      <c r="B110" s="3">
        <v>5</v>
      </c>
      <c r="F110">
        <v>1</v>
      </c>
      <c r="AM110">
        <v>1</v>
      </c>
      <c r="HJ110">
        <f t="shared" si="22"/>
        <v>2</v>
      </c>
      <c r="HK110">
        <f t="shared" si="23"/>
        <v>10</v>
      </c>
      <c r="HL110" s="31"/>
      <c r="HM110" s="12">
        <f t="shared" si="24"/>
        <v>9.433962264150943E-3</v>
      </c>
      <c r="HQ110" s="18"/>
    </row>
    <row r="111" spans="1:227" x14ac:dyDescent="0.25">
      <c r="A111" s="11"/>
      <c r="B111" s="3">
        <v>6</v>
      </c>
      <c r="CY111" s="26">
        <v>1</v>
      </c>
      <c r="GH111">
        <v>1</v>
      </c>
      <c r="GM111">
        <v>1</v>
      </c>
      <c r="HJ111">
        <f t="shared" si="22"/>
        <v>3</v>
      </c>
      <c r="HK111">
        <f t="shared" si="23"/>
        <v>18</v>
      </c>
      <c r="HL111" s="31"/>
      <c r="HM111" s="12">
        <f t="shared" si="24"/>
        <v>1.4150943396226415E-2</v>
      </c>
      <c r="HN111" s="12">
        <f>SUM(HM110:HM111)</f>
        <v>2.358490566037736E-2</v>
      </c>
      <c r="HO111" t="s">
        <v>61</v>
      </c>
      <c r="HQ111" s="18" t="str">
        <f>HO109</f>
        <v>INSATISFECHO</v>
      </c>
      <c r="HR111" s="5">
        <f>HN109</f>
        <v>1.4150943396226415E-2</v>
      </c>
    </row>
    <row r="112" spans="1:227" x14ac:dyDescent="0.25">
      <c r="A112" s="11"/>
      <c r="B112" s="3">
        <v>7</v>
      </c>
      <c r="AS112">
        <v>1</v>
      </c>
      <c r="BF112">
        <v>1</v>
      </c>
      <c r="BP112">
        <v>1</v>
      </c>
      <c r="CU112" s="26">
        <v>1</v>
      </c>
      <c r="CX112" s="21">
        <v>1</v>
      </c>
      <c r="GG112">
        <v>1</v>
      </c>
      <c r="GR112">
        <v>1</v>
      </c>
      <c r="HJ112">
        <f t="shared" si="22"/>
        <v>7</v>
      </c>
      <c r="HK112">
        <f t="shared" si="23"/>
        <v>49</v>
      </c>
      <c r="HL112" s="31"/>
      <c r="HM112" s="13">
        <f t="shared" si="24"/>
        <v>3.3018867924528301E-2</v>
      </c>
      <c r="HQ112" s="18" t="str">
        <f>HO111</f>
        <v>SATISFECHO</v>
      </c>
      <c r="HR112" s="5">
        <f>HN111</f>
        <v>2.358490566037736E-2</v>
      </c>
    </row>
    <row r="113" spans="1:227" x14ac:dyDescent="0.25">
      <c r="A113" s="11"/>
      <c r="B113" s="3">
        <v>8</v>
      </c>
      <c r="N113">
        <v>1</v>
      </c>
      <c r="AD113">
        <v>1</v>
      </c>
      <c r="AO113">
        <v>1</v>
      </c>
      <c r="AT113">
        <v>1</v>
      </c>
      <c r="AU113" s="21">
        <v>1</v>
      </c>
      <c r="AV113">
        <v>1</v>
      </c>
      <c r="AW113">
        <v>1</v>
      </c>
      <c r="AZ113" s="21">
        <v>1</v>
      </c>
      <c r="BG113">
        <v>1</v>
      </c>
      <c r="BJ113" s="21">
        <v>1</v>
      </c>
      <c r="BQ113">
        <v>1</v>
      </c>
      <c r="BS113">
        <v>1</v>
      </c>
      <c r="BZ113">
        <v>1</v>
      </c>
      <c r="CP113" s="26">
        <v>1</v>
      </c>
      <c r="CV113" s="26">
        <v>1</v>
      </c>
      <c r="DC113" s="21">
        <v>1</v>
      </c>
      <c r="DF113" s="26">
        <v>1</v>
      </c>
      <c r="DJ113" s="26">
        <v>1</v>
      </c>
      <c r="EM113" s="26">
        <v>1</v>
      </c>
      <c r="EV113" s="21">
        <v>1</v>
      </c>
      <c r="FO113">
        <v>1</v>
      </c>
      <c r="GJ113" s="21">
        <v>1</v>
      </c>
      <c r="GY113" s="21">
        <v>1</v>
      </c>
      <c r="GZ113">
        <v>1</v>
      </c>
      <c r="HA113">
        <v>1</v>
      </c>
      <c r="HD113" s="21">
        <v>1</v>
      </c>
      <c r="HJ113">
        <f t="shared" si="22"/>
        <v>26</v>
      </c>
      <c r="HK113">
        <f t="shared" si="23"/>
        <v>208</v>
      </c>
      <c r="HL113" s="31"/>
      <c r="HM113" s="13">
        <f t="shared" si="24"/>
        <v>0.12264150943396226</v>
      </c>
      <c r="HQ113" s="19" t="str">
        <f>HO115</f>
        <v>MUY SATISFECHO</v>
      </c>
      <c r="HR113" s="5">
        <f>HN115</f>
        <v>0.96226415094339623</v>
      </c>
    </row>
    <row r="114" spans="1:227" x14ac:dyDescent="0.25">
      <c r="A114" s="11"/>
      <c r="B114" s="3">
        <v>9</v>
      </c>
      <c r="I114">
        <v>1</v>
      </c>
      <c r="O114">
        <v>1</v>
      </c>
      <c r="AA114" s="21">
        <v>1</v>
      </c>
      <c r="AK114" s="21">
        <v>1</v>
      </c>
      <c r="AL114">
        <v>1</v>
      </c>
      <c r="AR114">
        <v>1</v>
      </c>
      <c r="AX114">
        <v>1</v>
      </c>
      <c r="AY114">
        <v>1</v>
      </c>
      <c r="BB114">
        <v>1</v>
      </c>
      <c r="BD114">
        <v>1</v>
      </c>
      <c r="BL114">
        <v>1</v>
      </c>
      <c r="BO114" s="21">
        <v>1</v>
      </c>
      <c r="BV114">
        <v>1</v>
      </c>
      <c r="CC114">
        <v>1</v>
      </c>
      <c r="CD114" s="21">
        <v>1</v>
      </c>
      <c r="CE114">
        <v>1</v>
      </c>
      <c r="CG114">
        <v>1</v>
      </c>
      <c r="CH114">
        <v>1</v>
      </c>
      <c r="CM114">
        <v>1</v>
      </c>
      <c r="CN114" s="21">
        <v>1</v>
      </c>
      <c r="CW114" s="26">
        <v>1</v>
      </c>
      <c r="DD114" s="26">
        <v>1</v>
      </c>
      <c r="DR114" s="21">
        <v>1</v>
      </c>
      <c r="EB114" s="21">
        <v>1</v>
      </c>
      <c r="EI114">
        <v>1</v>
      </c>
      <c r="EN114">
        <v>1</v>
      </c>
      <c r="EU114" s="26">
        <v>1</v>
      </c>
      <c r="EY114" s="26">
        <v>1</v>
      </c>
      <c r="FB114" s="26">
        <v>1</v>
      </c>
      <c r="FK114" s="21">
        <v>1</v>
      </c>
      <c r="FM114">
        <v>1</v>
      </c>
      <c r="FQ114">
        <v>1</v>
      </c>
      <c r="FS114">
        <v>1</v>
      </c>
      <c r="GN114">
        <v>1</v>
      </c>
      <c r="GO114" s="21">
        <v>1</v>
      </c>
      <c r="GP114">
        <v>1</v>
      </c>
      <c r="GS114">
        <v>1</v>
      </c>
      <c r="GW114">
        <v>1</v>
      </c>
      <c r="HB114">
        <v>1</v>
      </c>
      <c r="HE114">
        <v>1</v>
      </c>
      <c r="HF114">
        <v>1</v>
      </c>
      <c r="HJ114">
        <f t="shared" si="22"/>
        <v>41</v>
      </c>
      <c r="HK114">
        <f t="shared" si="23"/>
        <v>369</v>
      </c>
      <c r="HL114" s="31"/>
      <c r="HM114" s="13">
        <f t="shared" si="24"/>
        <v>0.19339622641509435</v>
      </c>
      <c r="HQ114" s="18"/>
      <c r="HR114" s="5"/>
    </row>
    <row r="115" spans="1:227" x14ac:dyDescent="0.25">
      <c r="A115" s="11"/>
      <c r="B115" s="3">
        <v>10</v>
      </c>
      <c r="C115">
        <v>1</v>
      </c>
      <c r="D115">
        <v>1</v>
      </c>
      <c r="E115">
        <v>1</v>
      </c>
      <c r="G115" s="21">
        <v>1</v>
      </c>
      <c r="H115">
        <v>1</v>
      </c>
      <c r="J115">
        <v>1</v>
      </c>
      <c r="K115">
        <v>1</v>
      </c>
      <c r="L115" s="21">
        <v>1</v>
      </c>
      <c r="M115" s="25">
        <v>1</v>
      </c>
      <c r="P115">
        <v>1</v>
      </c>
      <c r="Q115" s="21">
        <v>1</v>
      </c>
      <c r="R115" s="25">
        <v>1</v>
      </c>
      <c r="S115" s="25">
        <v>1</v>
      </c>
      <c r="T115" s="25">
        <v>1</v>
      </c>
      <c r="U115" s="25">
        <v>1</v>
      </c>
      <c r="V115" s="21">
        <v>1</v>
      </c>
      <c r="W115" s="25">
        <v>1</v>
      </c>
      <c r="X115" s="25">
        <v>1</v>
      </c>
      <c r="Y115" s="25">
        <v>1</v>
      </c>
      <c r="Z115" s="25">
        <v>1</v>
      </c>
      <c r="AB115" s="25">
        <v>1</v>
      </c>
      <c r="AC115" s="25">
        <v>1</v>
      </c>
      <c r="AE115">
        <v>1</v>
      </c>
      <c r="AF115" s="21">
        <v>1</v>
      </c>
      <c r="AG115" s="25">
        <v>1</v>
      </c>
      <c r="AH115" s="25">
        <v>1</v>
      </c>
      <c r="AI115" s="25">
        <v>1</v>
      </c>
      <c r="AJ115" s="25">
        <v>1</v>
      </c>
      <c r="AQ115">
        <v>1</v>
      </c>
      <c r="BA115">
        <v>1</v>
      </c>
      <c r="BC115">
        <v>1</v>
      </c>
      <c r="BE115" s="21">
        <v>1</v>
      </c>
      <c r="BH115">
        <v>1</v>
      </c>
      <c r="BI115">
        <v>1</v>
      </c>
      <c r="BK115">
        <v>1</v>
      </c>
      <c r="BM115">
        <v>1</v>
      </c>
      <c r="BN115">
        <v>1</v>
      </c>
      <c r="BR115">
        <v>1</v>
      </c>
      <c r="BT115" s="21">
        <v>1</v>
      </c>
      <c r="BU115">
        <v>1</v>
      </c>
      <c r="BW115">
        <v>1</v>
      </c>
      <c r="BX115">
        <v>1</v>
      </c>
      <c r="BY115" s="21">
        <v>1</v>
      </c>
      <c r="CA115">
        <v>1</v>
      </c>
      <c r="CB115">
        <v>1</v>
      </c>
      <c r="CF115">
        <v>1</v>
      </c>
      <c r="CI115" s="21">
        <v>1</v>
      </c>
      <c r="CJ115">
        <v>1</v>
      </c>
      <c r="CK115">
        <v>1</v>
      </c>
      <c r="CL115">
        <v>1</v>
      </c>
      <c r="CO115" s="25">
        <v>1</v>
      </c>
      <c r="CQ115" s="26">
        <v>1</v>
      </c>
      <c r="CR115" s="26">
        <v>1</v>
      </c>
      <c r="CS115" s="21">
        <v>1</v>
      </c>
      <c r="CT115" s="25">
        <v>1</v>
      </c>
      <c r="CZ115" s="26">
        <v>1</v>
      </c>
      <c r="DA115" s="26">
        <v>1</v>
      </c>
      <c r="DB115" s="26">
        <v>1</v>
      </c>
      <c r="DE115" s="25">
        <v>1</v>
      </c>
      <c r="DG115" s="26">
        <v>1</v>
      </c>
      <c r="DH115" s="21">
        <v>1</v>
      </c>
      <c r="DI115" s="25">
        <v>1</v>
      </c>
      <c r="DK115" s="25">
        <v>1</v>
      </c>
      <c r="DL115" s="25">
        <v>1</v>
      </c>
      <c r="DM115" s="21">
        <v>1</v>
      </c>
      <c r="DN115" s="25">
        <v>1</v>
      </c>
      <c r="DO115" s="25">
        <v>1</v>
      </c>
      <c r="DP115" s="25">
        <v>1</v>
      </c>
      <c r="DQ115" s="25">
        <v>1</v>
      </c>
      <c r="DS115" s="25">
        <v>1</v>
      </c>
      <c r="DT115" s="25">
        <v>1</v>
      </c>
      <c r="DU115" s="25">
        <v>1</v>
      </c>
      <c r="DV115" s="25">
        <v>1</v>
      </c>
      <c r="DW115" s="21">
        <v>1</v>
      </c>
      <c r="DX115" s="25">
        <v>1</v>
      </c>
      <c r="DY115" s="25">
        <v>1</v>
      </c>
      <c r="DZ115" s="25">
        <v>1</v>
      </c>
      <c r="EA115" s="25">
        <v>1</v>
      </c>
      <c r="EC115" s="25">
        <v>1</v>
      </c>
      <c r="ED115" s="25">
        <v>1</v>
      </c>
      <c r="EE115" s="25">
        <v>1</v>
      </c>
      <c r="EF115" s="25">
        <v>1</v>
      </c>
      <c r="EG115" s="21">
        <v>1</v>
      </c>
      <c r="EH115" s="25">
        <v>1</v>
      </c>
      <c r="EJ115">
        <v>1</v>
      </c>
      <c r="EK115">
        <v>1</v>
      </c>
      <c r="EL115" s="21">
        <v>1</v>
      </c>
      <c r="EO115">
        <v>1</v>
      </c>
      <c r="EP115">
        <v>1</v>
      </c>
      <c r="EQ115" s="21">
        <v>1</v>
      </c>
      <c r="ER115" s="25">
        <v>1</v>
      </c>
      <c r="ES115" s="25">
        <v>1</v>
      </c>
      <c r="ET115" s="25">
        <v>1</v>
      </c>
      <c r="EW115" s="25">
        <v>1</v>
      </c>
      <c r="EX115" s="25">
        <v>1</v>
      </c>
      <c r="EZ115" s="26">
        <v>1</v>
      </c>
      <c r="FA115" s="21">
        <v>1</v>
      </c>
      <c r="FC115" s="25">
        <v>1</v>
      </c>
      <c r="FD115" s="25">
        <v>1</v>
      </c>
      <c r="FE115" s="25">
        <v>1</v>
      </c>
      <c r="FF115" s="21">
        <v>1</v>
      </c>
      <c r="FG115" s="25">
        <v>1</v>
      </c>
      <c r="FH115" s="25">
        <v>1</v>
      </c>
      <c r="FI115" s="25">
        <v>1</v>
      </c>
      <c r="FJ115" s="25">
        <v>1</v>
      </c>
      <c r="FL115" s="25">
        <v>1</v>
      </c>
      <c r="FN115">
        <v>1</v>
      </c>
      <c r="FR115">
        <v>1</v>
      </c>
      <c r="FT115">
        <v>1</v>
      </c>
      <c r="FU115" s="21">
        <v>1</v>
      </c>
      <c r="FV115" s="25">
        <v>1</v>
      </c>
      <c r="FW115" s="25">
        <v>1</v>
      </c>
      <c r="FX115" s="25">
        <v>1</v>
      </c>
      <c r="FY115" s="25">
        <v>1</v>
      </c>
      <c r="FZ115" s="21">
        <v>1</v>
      </c>
      <c r="GA115" s="25">
        <v>1</v>
      </c>
      <c r="GB115" s="25">
        <v>1</v>
      </c>
      <c r="GC115" s="25">
        <v>1</v>
      </c>
      <c r="GD115" s="25">
        <v>1</v>
      </c>
      <c r="GE115" s="21">
        <v>1</v>
      </c>
      <c r="GF115" s="25">
        <v>1</v>
      </c>
      <c r="GI115">
        <v>1</v>
      </c>
      <c r="GK115">
        <v>1</v>
      </c>
      <c r="GL115">
        <v>1</v>
      </c>
      <c r="GQ115">
        <v>1</v>
      </c>
      <c r="GT115" s="21">
        <v>1</v>
      </c>
      <c r="GU115">
        <v>1</v>
      </c>
      <c r="GV115">
        <v>1</v>
      </c>
      <c r="GX115">
        <v>1</v>
      </c>
      <c r="HC115">
        <v>1</v>
      </c>
      <c r="HJ115">
        <f t="shared" si="22"/>
        <v>130</v>
      </c>
      <c r="HK115">
        <f t="shared" si="23"/>
        <v>1300</v>
      </c>
      <c r="HL115" s="31"/>
      <c r="HM115" s="13">
        <f t="shared" si="24"/>
        <v>0.6132075471698113</v>
      </c>
      <c r="HN115" s="13">
        <f>SUM(HM112:HM115)</f>
        <v>0.96226415094339623</v>
      </c>
      <c r="HO115" t="s">
        <v>62</v>
      </c>
      <c r="HQ115" s="18"/>
    </row>
    <row r="116" spans="1:227" ht="15.75" thickBot="1" x14ac:dyDescent="0.3">
      <c r="A116" s="11"/>
      <c r="HJ116">
        <f>SUM(HJ105:HJ115)</f>
        <v>212</v>
      </c>
      <c r="HK116">
        <f>SUM(HK105:HK115)</f>
        <v>1965</v>
      </c>
      <c r="HL116" s="32"/>
      <c r="HM116" s="5">
        <f>SUM(HM105:HM115)</f>
        <v>1</v>
      </c>
      <c r="HQ116" s="18"/>
    </row>
    <row r="117" spans="1:227" x14ac:dyDescent="0.25">
      <c r="A117" s="11"/>
      <c r="B117" s="6" t="s">
        <v>14</v>
      </c>
      <c r="HJ117">
        <f>COUNTA(C117:HG117)</f>
        <v>0</v>
      </c>
      <c r="HQ117" s="18"/>
    </row>
    <row r="118" spans="1:227" ht="15.75" thickBot="1" x14ac:dyDescent="0.3">
      <c r="A118" s="11">
        <v>10</v>
      </c>
      <c r="B118" s="1" t="s">
        <v>43</v>
      </c>
      <c r="C118" s="1"/>
      <c r="D118" s="1"/>
      <c r="E118" s="1"/>
      <c r="F118" s="1"/>
      <c r="G118" s="23"/>
      <c r="H118" s="1"/>
      <c r="I118" s="1"/>
      <c r="J118" s="1"/>
      <c r="K118" s="1"/>
      <c r="L118" s="23"/>
      <c r="M118" s="1"/>
      <c r="N118" s="1"/>
      <c r="O118" s="1"/>
      <c r="P118" s="1"/>
      <c r="Q118" s="23"/>
      <c r="R118" s="1"/>
      <c r="S118" s="1"/>
      <c r="T118" s="1"/>
      <c r="U118" s="1"/>
      <c r="V118" s="23"/>
      <c r="W118" s="1"/>
      <c r="X118" s="1"/>
      <c r="Y118" s="1"/>
      <c r="Z118" s="1"/>
      <c r="AA118" s="23"/>
      <c r="AB118" s="1"/>
      <c r="AC118" s="1"/>
      <c r="AD118" s="1"/>
      <c r="AE118" s="1"/>
      <c r="AF118" s="23"/>
      <c r="AG118" s="1"/>
      <c r="AH118" s="1"/>
      <c r="AI118" s="1"/>
      <c r="AJ118" s="1"/>
      <c r="AK118" s="23"/>
      <c r="AL118" s="1"/>
      <c r="AM118" s="1"/>
      <c r="AN118" s="1"/>
      <c r="AO118" s="1"/>
      <c r="AP118" s="23"/>
      <c r="AQ118" s="1"/>
      <c r="AR118" s="1"/>
      <c r="AS118" s="1"/>
      <c r="AT118" s="1"/>
      <c r="AU118" s="23"/>
      <c r="AV118" s="1"/>
      <c r="AW118" s="1"/>
      <c r="AX118" s="1"/>
      <c r="AY118" s="1"/>
      <c r="AZ118" s="23"/>
      <c r="BA118" s="1"/>
      <c r="BB118" s="1"/>
      <c r="BC118" s="1"/>
      <c r="BD118" s="1"/>
      <c r="BE118" s="23"/>
      <c r="BF118" s="1"/>
      <c r="BG118" s="1"/>
      <c r="BH118" s="1"/>
      <c r="BI118" s="1"/>
      <c r="BJ118" s="23"/>
      <c r="BK118" s="1"/>
      <c r="BL118" s="1"/>
      <c r="BM118" s="1"/>
      <c r="BN118" s="1"/>
      <c r="BO118" s="23"/>
      <c r="BP118" s="1"/>
      <c r="BQ118" s="1"/>
      <c r="BR118" s="1"/>
      <c r="BS118" s="1"/>
      <c r="BT118" s="23"/>
      <c r="BU118" s="1"/>
      <c r="BV118" s="1"/>
      <c r="BW118" s="1"/>
      <c r="BX118" s="1"/>
      <c r="BY118" s="23"/>
      <c r="BZ118" s="1"/>
      <c r="CA118" s="1"/>
      <c r="CB118" s="1"/>
      <c r="CC118" s="1"/>
      <c r="CD118" s="23"/>
      <c r="CE118" s="1"/>
      <c r="CF118" s="1"/>
      <c r="CG118" s="1"/>
      <c r="CH118" s="1"/>
      <c r="CI118" s="23"/>
      <c r="CJ118" s="1"/>
      <c r="CK118" s="1"/>
      <c r="CL118" s="1"/>
      <c r="CM118" s="1"/>
      <c r="CN118" s="23"/>
      <c r="CO118" s="28"/>
      <c r="CP118" s="28"/>
      <c r="CQ118" s="28"/>
      <c r="CR118" s="28"/>
      <c r="CS118" s="23"/>
      <c r="CT118" s="28"/>
      <c r="CU118" s="28"/>
      <c r="CV118" s="28"/>
      <c r="CW118" s="28"/>
      <c r="CX118" s="23"/>
      <c r="CY118" s="28"/>
      <c r="CZ118" s="28"/>
      <c r="DA118" s="28"/>
      <c r="DB118" s="28"/>
      <c r="DC118" s="23"/>
      <c r="DD118" s="28"/>
      <c r="DE118" s="28"/>
      <c r="DF118" s="28"/>
      <c r="DG118" s="28"/>
      <c r="DH118" s="23"/>
      <c r="DI118" s="28"/>
      <c r="DJ118" s="28"/>
      <c r="DK118" s="28"/>
      <c r="DL118" s="28"/>
      <c r="DM118" s="23"/>
      <c r="DN118" s="28"/>
      <c r="DO118" s="28"/>
      <c r="DP118" s="28"/>
      <c r="DQ118" s="28"/>
      <c r="DR118" s="23"/>
      <c r="DS118" s="28"/>
      <c r="DT118" s="28"/>
      <c r="DU118" s="28"/>
      <c r="DV118" s="28"/>
      <c r="DW118" s="23"/>
      <c r="DX118" s="28"/>
      <c r="DY118" s="1"/>
      <c r="DZ118" s="1"/>
      <c r="EA118" s="1"/>
      <c r="EB118" s="23"/>
      <c r="EC118" s="1"/>
      <c r="ED118" s="1"/>
      <c r="EE118" s="1"/>
      <c r="EF118" s="1"/>
      <c r="EG118" s="23"/>
      <c r="EH118" s="1"/>
      <c r="EI118" s="1"/>
      <c r="EJ118" s="1"/>
      <c r="EK118" s="1"/>
      <c r="EL118" s="23"/>
      <c r="EM118" s="28"/>
      <c r="EN118" s="1"/>
      <c r="EO118" s="1"/>
      <c r="EP118" s="1"/>
      <c r="EQ118" s="23"/>
      <c r="ER118" s="28"/>
      <c r="ES118" s="28"/>
      <c r="ET118" s="28"/>
      <c r="EU118" s="28"/>
      <c r="EV118" s="23"/>
      <c r="EW118" s="28"/>
      <c r="EX118" s="28"/>
      <c r="EY118" s="28"/>
      <c r="EZ118" s="28"/>
      <c r="FA118" s="23"/>
      <c r="FB118" s="28"/>
      <c r="FC118" s="28"/>
      <c r="FD118" s="1"/>
      <c r="FE118" s="1"/>
      <c r="FF118" s="23"/>
      <c r="FG118" s="1"/>
      <c r="FH118" s="1"/>
      <c r="FI118" s="1"/>
      <c r="FJ118" s="1"/>
      <c r="FK118" s="23"/>
      <c r="FL118" s="1"/>
      <c r="FM118" s="1"/>
      <c r="FN118" s="1"/>
      <c r="FO118" s="1"/>
      <c r="FP118" s="23"/>
      <c r="FQ118" s="1"/>
      <c r="FR118" s="1"/>
      <c r="FS118" s="1"/>
      <c r="FT118" s="1"/>
      <c r="FU118" s="23"/>
      <c r="FV118" s="1"/>
      <c r="FW118" s="1"/>
      <c r="FX118" s="1"/>
      <c r="FY118" s="1"/>
      <c r="FZ118" s="23"/>
      <c r="GA118" s="1"/>
      <c r="GB118" s="1"/>
      <c r="GC118" s="1"/>
      <c r="GD118" s="1"/>
      <c r="GE118" s="23"/>
      <c r="GF118" s="1"/>
      <c r="GG118" s="1"/>
      <c r="GH118" s="1"/>
      <c r="GI118" s="1"/>
      <c r="GJ118" s="23"/>
      <c r="GK118" s="1"/>
      <c r="GL118" s="1"/>
      <c r="GM118" s="1"/>
      <c r="GN118" s="1"/>
      <c r="GO118" s="23"/>
      <c r="GP118" s="1"/>
      <c r="GQ118" s="1"/>
      <c r="GR118" s="1"/>
      <c r="GS118" s="1"/>
      <c r="GT118" s="23"/>
      <c r="GU118" s="1"/>
      <c r="GV118" s="1"/>
      <c r="GW118" s="1"/>
      <c r="GX118" s="1"/>
      <c r="GY118" s="23"/>
      <c r="GZ118" s="1"/>
      <c r="HA118" s="1"/>
      <c r="HB118" s="1"/>
      <c r="HC118" s="1"/>
      <c r="HD118" s="23"/>
      <c r="HE118" s="1"/>
      <c r="HF118" s="1"/>
      <c r="HG118" s="1"/>
      <c r="HH118" s="1"/>
      <c r="HI118" s="23"/>
      <c r="HJ118" s="1"/>
      <c r="HK118" s="1"/>
      <c r="HL118" s="1"/>
      <c r="HQ118" s="18"/>
    </row>
    <row r="119" spans="1:227" x14ac:dyDescent="0.25">
      <c r="A119" s="11"/>
      <c r="B119" s="3">
        <v>0</v>
      </c>
      <c r="HJ119">
        <f t="shared" ref="HJ119:HJ129" si="25">COUNTA(C119:HG119)</f>
        <v>0</v>
      </c>
      <c r="HK119">
        <f t="shared" ref="HK119:HK129" si="26">HJ119*B119</f>
        <v>0</v>
      </c>
      <c r="HL119" s="30">
        <f>HK130/HJ130</f>
        <v>9.5355450236966828</v>
      </c>
      <c r="HM119" s="14">
        <f>HJ119/HJ$130</f>
        <v>0</v>
      </c>
      <c r="HN119" s="15"/>
      <c r="HQ119" s="18"/>
    </row>
    <row r="120" spans="1:227" x14ac:dyDescent="0.25">
      <c r="A120" s="11"/>
      <c r="B120" s="3">
        <v>1</v>
      </c>
      <c r="HJ120">
        <f t="shared" si="25"/>
        <v>0</v>
      </c>
      <c r="HK120">
        <f t="shared" si="26"/>
        <v>0</v>
      </c>
      <c r="HL120" s="31"/>
      <c r="HM120" s="14">
        <f t="shared" ref="HM120:HM129" si="27">HJ120/HJ$130</f>
        <v>0</v>
      </c>
      <c r="HN120" s="15"/>
      <c r="HQ120" s="18"/>
    </row>
    <row r="121" spans="1:227" x14ac:dyDescent="0.25">
      <c r="A121" s="11"/>
      <c r="B121" s="3">
        <v>2</v>
      </c>
      <c r="HJ121">
        <f t="shared" si="25"/>
        <v>0</v>
      </c>
      <c r="HK121">
        <f t="shared" si="26"/>
        <v>0</v>
      </c>
      <c r="HL121" s="31"/>
      <c r="HM121" s="14">
        <f t="shared" si="27"/>
        <v>0</v>
      </c>
      <c r="HN121" s="15"/>
      <c r="HQ121" s="18"/>
      <c r="HS121">
        <v>10</v>
      </c>
    </row>
    <row r="122" spans="1:227" x14ac:dyDescent="0.25">
      <c r="A122" s="11"/>
      <c r="B122" s="3">
        <v>3</v>
      </c>
      <c r="FP122" s="21">
        <v>1</v>
      </c>
      <c r="HJ122">
        <f t="shared" si="25"/>
        <v>1</v>
      </c>
      <c r="HK122">
        <f t="shared" si="26"/>
        <v>3</v>
      </c>
      <c r="HL122" s="31"/>
      <c r="HM122" s="14">
        <f t="shared" si="27"/>
        <v>4.7393364928909956E-3</v>
      </c>
      <c r="HN122" s="15"/>
      <c r="HQ122" s="18"/>
    </row>
    <row r="123" spans="1:227" x14ac:dyDescent="0.25">
      <c r="A123" s="11"/>
      <c r="B123" s="3">
        <v>4</v>
      </c>
      <c r="HJ123">
        <f t="shared" si="25"/>
        <v>0</v>
      </c>
      <c r="HK123">
        <f t="shared" si="26"/>
        <v>0</v>
      </c>
      <c r="HL123" s="31"/>
      <c r="HM123" s="14">
        <f t="shared" si="27"/>
        <v>0</v>
      </c>
      <c r="HN123" s="14">
        <f>SUM(HM119:HM123)</f>
        <v>4.7393364928909956E-3</v>
      </c>
      <c r="HO123" t="s">
        <v>60</v>
      </c>
      <c r="HQ123" s="18"/>
    </row>
    <row r="124" spans="1:227" x14ac:dyDescent="0.25">
      <c r="A124" s="11"/>
      <c r="B124" s="3">
        <v>5</v>
      </c>
      <c r="F124">
        <v>1</v>
      </c>
      <c r="HJ124">
        <f t="shared" si="25"/>
        <v>1</v>
      </c>
      <c r="HK124">
        <f t="shared" si="26"/>
        <v>5</v>
      </c>
      <c r="HL124" s="31"/>
      <c r="HM124" s="12">
        <f t="shared" si="27"/>
        <v>4.7393364928909956E-3</v>
      </c>
      <c r="HQ124" s="18"/>
    </row>
    <row r="125" spans="1:227" x14ac:dyDescent="0.25">
      <c r="A125" s="11"/>
      <c r="B125" s="3">
        <v>6</v>
      </c>
      <c r="HJ125">
        <f t="shared" si="25"/>
        <v>0</v>
      </c>
      <c r="HK125">
        <f t="shared" si="26"/>
        <v>0</v>
      </c>
      <c r="HL125" s="31"/>
      <c r="HM125" s="12">
        <f t="shared" si="27"/>
        <v>0</v>
      </c>
      <c r="HN125" s="12">
        <f>SUM(HM124:HM125)</f>
        <v>4.7393364928909956E-3</v>
      </c>
      <c r="HO125" t="s">
        <v>61</v>
      </c>
      <c r="HQ125" s="18" t="str">
        <f>HO123</f>
        <v>INSATISFECHO</v>
      </c>
      <c r="HR125" s="5">
        <f>HN123</f>
        <v>4.7393364928909956E-3</v>
      </c>
    </row>
    <row r="126" spans="1:227" x14ac:dyDescent="0.25">
      <c r="A126" s="11"/>
      <c r="B126" s="3">
        <v>7</v>
      </c>
      <c r="AN126">
        <v>1</v>
      </c>
      <c r="AP126" s="21">
        <v>1</v>
      </c>
      <c r="AS126">
        <v>1</v>
      </c>
      <c r="CP126" s="26">
        <v>1</v>
      </c>
      <c r="HJ126">
        <f t="shared" si="25"/>
        <v>4</v>
      </c>
      <c r="HK126">
        <f t="shared" si="26"/>
        <v>28</v>
      </c>
      <c r="HL126" s="31"/>
      <c r="HM126" s="13">
        <f t="shared" si="27"/>
        <v>1.8957345971563982E-2</v>
      </c>
      <c r="HQ126" s="18" t="str">
        <f>HO125</f>
        <v>SATISFECHO</v>
      </c>
      <c r="HR126" s="5">
        <f>HN125</f>
        <v>4.7393364928909956E-3</v>
      </c>
    </row>
    <row r="127" spans="1:227" x14ac:dyDescent="0.25">
      <c r="A127" s="11"/>
      <c r="B127" s="3">
        <v>8</v>
      </c>
      <c r="AM127">
        <v>1</v>
      </c>
      <c r="AO127">
        <v>1</v>
      </c>
      <c r="AT127">
        <v>1</v>
      </c>
      <c r="AU127" s="21">
        <v>1</v>
      </c>
      <c r="BD127">
        <v>1</v>
      </c>
      <c r="BF127">
        <v>1</v>
      </c>
      <c r="BQ127">
        <v>1</v>
      </c>
      <c r="BV127">
        <v>1</v>
      </c>
      <c r="CV127" s="26">
        <v>1</v>
      </c>
      <c r="CX127" s="21">
        <v>1</v>
      </c>
      <c r="CY127" s="26">
        <v>1</v>
      </c>
      <c r="DF127" s="26">
        <v>1</v>
      </c>
      <c r="DJ127" s="26">
        <v>1</v>
      </c>
      <c r="EB127" s="21">
        <v>1</v>
      </c>
      <c r="FO127">
        <v>1</v>
      </c>
      <c r="GG127">
        <v>1</v>
      </c>
      <c r="GH127">
        <v>1</v>
      </c>
      <c r="GR127">
        <v>1</v>
      </c>
      <c r="GZ127">
        <v>1</v>
      </c>
      <c r="HA127">
        <v>1</v>
      </c>
      <c r="HJ127">
        <f t="shared" si="25"/>
        <v>20</v>
      </c>
      <c r="HK127">
        <f t="shared" si="26"/>
        <v>160</v>
      </c>
      <c r="HL127" s="31"/>
      <c r="HM127" s="13">
        <f t="shared" si="27"/>
        <v>9.4786729857819899E-2</v>
      </c>
      <c r="HQ127" s="19" t="str">
        <f>HO129</f>
        <v>MUY SATISFECHO</v>
      </c>
      <c r="HR127" s="5">
        <f>HN129</f>
        <v>0.99052132701421791</v>
      </c>
    </row>
    <row r="128" spans="1:227" x14ac:dyDescent="0.25">
      <c r="A128" s="11"/>
      <c r="B128" s="3">
        <v>9</v>
      </c>
      <c r="I128">
        <v>1</v>
      </c>
      <c r="N128">
        <v>1</v>
      </c>
      <c r="O128">
        <v>1</v>
      </c>
      <c r="AD128">
        <v>1</v>
      </c>
      <c r="AL128">
        <v>1</v>
      </c>
      <c r="AZ128" s="21">
        <v>1</v>
      </c>
      <c r="BB128">
        <v>1</v>
      </c>
      <c r="BG128">
        <v>1</v>
      </c>
      <c r="BO128" s="21">
        <v>1</v>
      </c>
      <c r="BP128">
        <v>1</v>
      </c>
      <c r="BS128">
        <v>1</v>
      </c>
      <c r="CC128">
        <v>1</v>
      </c>
      <c r="CD128" s="21">
        <v>1</v>
      </c>
      <c r="CE128">
        <v>1</v>
      </c>
      <c r="CG128">
        <v>1</v>
      </c>
      <c r="CH128">
        <v>1</v>
      </c>
      <c r="CN128" s="21">
        <v>1</v>
      </c>
      <c r="CU128" s="26">
        <v>1</v>
      </c>
      <c r="CW128" s="26">
        <v>1</v>
      </c>
      <c r="CZ128" s="26">
        <v>1</v>
      </c>
      <c r="DA128" s="26">
        <v>1</v>
      </c>
      <c r="DC128" s="21">
        <v>1</v>
      </c>
      <c r="DW128" s="21">
        <v>1</v>
      </c>
      <c r="EM128" s="26">
        <v>1</v>
      </c>
      <c r="EP128">
        <v>1</v>
      </c>
      <c r="EV128" s="21">
        <v>1</v>
      </c>
      <c r="FB128" s="26">
        <v>1</v>
      </c>
      <c r="FM128">
        <v>1</v>
      </c>
      <c r="FS128">
        <v>1</v>
      </c>
      <c r="GJ128" s="21">
        <v>1</v>
      </c>
      <c r="GO128" s="21">
        <v>1</v>
      </c>
      <c r="GS128">
        <v>1</v>
      </c>
      <c r="HE128">
        <v>1</v>
      </c>
      <c r="HF128">
        <v>1</v>
      </c>
      <c r="HJ128">
        <f t="shared" si="25"/>
        <v>34</v>
      </c>
      <c r="HK128">
        <f t="shared" si="26"/>
        <v>306</v>
      </c>
      <c r="HL128" s="31"/>
      <c r="HM128" s="13">
        <f t="shared" si="27"/>
        <v>0.16113744075829384</v>
      </c>
      <c r="HQ128" s="18"/>
    </row>
    <row r="129" spans="1:227" x14ac:dyDescent="0.25">
      <c r="A129" s="11"/>
      <c r="B129" s="3">
        <v>10</v>
      </c>
      <c r="C129">
        <v>1</v>
      </c>
      <c r="D129">
        <v>1</v>
      </c>
      <c r="E129">
        <v>1</v>
      </c>
      <c r="G129" s="21">
        <v>1</v>
      </c>
      <c r="H129">
        <v>1</v>
      </c>
      <c r="J129">
        <v>1</v>
      </c>
      <c r="K129">
        <v>1</v>
      </c>
      <c r="L129" s="21">
        <v>1</v>
      </c>
      <c r="M129" s="25">
        <v>1</v>
      </c>
      <c r="P129">
        <v>1</v>
      </c>
      <c r="Q129" s="21">
        <v>1</v>
      </c>
      <c r="R129" s="25">
        <v>1</v>
      </c>
      <c r="S129" s="25">
        <v>1</v>
      </c>
      <c r="T129" s="25">
        <v>1</v>
      </c>
      <c r="U129" s="25">
        <v>1</v>
      </c>
      <c r="V129" s="21">
        <v>1</v>
      </c>
      <c r="W129" s="25">
        <v>1</v>
      </c>
      <c r="X129" s="25">
        <v>1</v>
      </c>
      <c r="Y129" s="25">
        <v>1</v>
      </c>
      <c r="Z129" s="25">
        <v>1</v>
      </c>
      <c r="AA129" s="21">
        <v>1</v>
      </c>
      <c r="AB129" s="25">
        <v>1</v>
      </c>
      <c r="AC129" s="25">
        <v>1</v>
      </c>
      <c r="AE129">
        <v>1</v>
      </c>
      <c r="AF129" s="21">
        <v>1</v>
      </c>
      <c r="AG129" s="25">
        <v>1</v>
      </c>
      <c r="AH129" s="25">
        <v>1</v>
      </c>
      <c r="AI129" s="25">
        <v>1</v>
      </c>
      <c r="AJ129" s="25">
        <v>1</v>
      </c>
      <c r="AK129" s="21">
        <v>1</v>
      </c>
      <c r="AQ129">
        <v>1</v>
      </c>
      <c r="AR129">
        <v>1</v>
      </c>
      <c r="AV129">
        <v>1</v>
      </c>
      <c r="AW129">
        <v>1</v>
      </c>
      <c r="AX129">
        <v>1</v>
      </c>
      <c r="AY129">
        <v>1</v>
      </c>
      <c r="BA129" s="25">
        <v>1</v>
      </c>
      <c r="BC129">
        <v>1</v>
      </c>
      <c r="BE129" s="21">
        <v>1</v>
      </c>
      <c r="BH129">
        <v>1</v>
      </c>
      <c r="BI129">
        <v>1</v>
      </c>
      <c r="BJ129" s="21">
        <v>1</v>
      </c>
      <c r="BK129" s="25">
        <v>1</v>
      </c>
      <c r="BL129" s="25">
        <v>1</v>
      </c>
      <c r="BM129" s="25">
        <v>1</v>
      </c>
      <c r="BN129" s="25">
        <v>1</v>
      </c>
      <c r="BR129">
        <v>1</v>
      </c>
      <c r="BT129" s="21">
        <v>1</v>
      </c>
      <c r="BU129">
        <v>1</v>
      </c>
      <c r="BW129">
        <v>1</v>
      </c>
      <c r="BX129">
        <v>1</v>
      </c>
      <c r="BY129" s="21">
        <v>1</v>
      </c>
      <c r="BZ129" s="25">
        <v>1</v>
      </c>
      <c r="CA129" s="25">
        <v>1</v>
      </c>
      <c r="CB129" s="25">
        <v>1</v>
      </c>
      <c r="CF129">
        <v>1</v>
      </c>
      <c r="CI129" s="21">
        <v>1</v>
      </c>
      <c r="CJ129">
        <v>1</v>
      </c>
      <c r="CK129">
        <v>1</v>
      </c>
      <c r="CL129">
        <v>1</v>
      </c>
      <c r="CM129">
        <v>1</v>
      </c>
      <c r="CO129" s="25">
        <v>1</v>
      </c>
      <c r="CQ129" s="25">
        <v>1</v>
      </c>
      <c r="CR129" s="25">
        <v>1</v>
      </c>
      <c r="CS129" s="21">
        <v>1</v>
      </c>
      <c r="CT129" s="25">
        <v>1</v>
      </c>
      <c r="DB129" s="26">
        <v>1</v>
      </c>
      <c r="DD129" s="26">
        <v>1</v>
      </c>
      <c r="DE129" s="26">
        <v>1</v>
      </c>
      <c r="DG129" s="25">
        <v>1</v>
      </c>
      <c r="DH129" s="21">
        <v>1</v>
      </c>
      <c r="DI129" s="25">
        <v>1</v>
      </c>
      <c r="DK129" s="25">
        <v>1</v>
      </c>
      <c r="DL129" s="25">
        <v>1</v>
      </c>
      <c r="DM129" s="21">
        <v>1</v>
      </c>
      <c r="DN129" s="25">
        <v>1</v>
      </c>
      <c r="DO129" s="25">
        <v>1</v>
      </c>
      <c r="DP129" s="25">
        <v>1</v>
      </c>
      <c r="DQ129" s="25">
        <v>1</v>
      </c>
      <c r="DR129" s="21">
        <v>1</v>
      </c>
      <c r="DS129" s="25">
        <v>1</v>
      </c>
      <c r="DT129" s="25">
        <v>1</v>
      </c>
      <c r="DU129" s="25">
        <v>1</v>
      </c>
      <c r="DV129" s="25">
        <v>1</v>
      </c>
      <c r="DX129" s="25">
        <v>1</v>
      </c>
      <c r="DY129" s="25">
        <v>1</v>
      </c>
      <c r="DZ129" s="25">
        <v>1</v>
      </c>
      <c r="EA129" s="25">
        <v>1</v>
      </c>
      <c r="EC129" s="25">
        <v>1</v>
      </c>
      <c r="ED129" s="25">
        <v>1</v>
      </c>
      <c r="EE129" s="25">
        <v>1</v>
      </c>
      <c r="EF129" s="25">
        <v>1</v>
      </c>
      <c r="EG129" s="21">
        <v>1</v>
      </c>
      <c r="EH129" s="25">
        <v>1</v>
      </c>
      <c r="EI129" s="25">
        <v>1</v>
      </c>
      <c r="EJ129" s="25">
        <v>1</v>
      </c>
      <c r="EK129" s="25">
        <v>1</v>
      </c>
      <c r="EL129" s="21">
        <v>1</v>
      </c>
      <c r="EN129" s="25">
        <v>1</v>
      </c>
      <c r="EO129" s="25">
        <v>1</v>
      </c>
      <c r="EQ129" s="21">
        <v>1</v>
      </c>
      <c r="ER129" s="25">
        <v>1</v>
      </c>
      <c r="ES129" s="25">
        <v>1</v>
      </c>
      <c r="ET129" s="25">
        <v>1</v>
      </c>
      <c r="EU129" s="25">
        <v>1</v>
      </c>
      <c r="EW129" s="25">
        <v>1</v>
      </c>
      <c r="EX129" s="25">
        <v>1</v>
      </c>
      <c r="EY129" s="25">
        <v>1</v>
      </c>
      <c r="EZ129" s="25">
        <v>1</v>
      </c>
      <c r="FA129" s="21">
        <v>1</v>
      </c>
      <c r="FC129" s="25">
        <v>1</v>
      </c>
      <c r="FD129" s="25">
        <v>1</v>
      </c>
      <c r="FE129" s="25">
        <v>1</v>
      </c>
      <c r="FF129" s="21">
        <v>1</v>
      </c>
      <c r="FG129" s="25">
        <v>1</v>
      </c>
      <c r="FH129" s="25">
        <v>1</v>
      </c>
      <c r="FI129" s="25">
        <v>1</v>
      </c>
      <c r="FJ129" s="25">
        <v>1</v>
      </c>
      <c r="FK129" s="21">
        <v>1</v>
      </c>
      <c r="FL129" s="25">
        <v>1</v>
      </c>
      <c r="FN129">
        <v>1</v>
      </c>
      <c r="FQ129">
        <v>1</v>
      </c>
      <c r="FR129">
        <v>1</v>
      </c>
      <c r="FT129">
        <v>1</v>
      </c>
      <c r="FU129" s="21">
        <v>1</v>
      </c>
      <c r="FV129" s="25">
        <v>1</v>
      </c>
      <c r="FW129" s="25">
        <v>1</v>
      </c>
      <c r="FX129" s="25">
        <v>1</v>
      </c>
      <c r="FY129" s="25">
        <v>1</v>
      </c>
      <c r="FZ129" s="21">
        <v>1</v>
      </c>
      <c r="GA129" s="25">
        <v>1</v>
      </c>
      <c r="GB129" s="25">
        <v>1</v>
      </c>
      <c r="GC129" s="25">
        <v>1</v>
      </c>
      <c r="GD129" s="25">
        <v>1</v>
      </c>
      <c r="GE129" s="21">
        <v>1</v>
      </c>
      <c r="GI129">
        <v>1</v>
      </c>
      <c r="GK129">
        <v>1</v>
      </c>
      <c r="GL129">
        <v>1</v>
      </c>
      <c r="GM129">
        <v>1</v>
      </c>
      <c r="GN129">
        <v>1</v>
      </c>
      <c r="GP129" s="25">
        <v>1</v>
      </c>
      <c r="GQ129" s="25">
        <v>1</v>
      </c>
      <c r="GT129" s="21">
        <v>1</v>
      </c>
      <c r="GU129" s="25">
        <v>1</v>
      </c>
      <c r="GV129" s="25">
        <v>1</v>
      </c>
      <c r="GW129" s="25">
        <v>1</v>
      </c>
      <c r="GX129" s="25">
        <v>1</v>
      </c>
      <c r="GY129" s="21">
        <v>1</v>
      </c>
      <c r="HB129">
        <v>1</v>
      </c>
      <c r="HC129">
        <v>1</v>
      </c>
      <c r="HD129" s="21">
        <v>1</v>
      </c>
      <c r="HJ129">
        <f t="shared" si="25"/>
        <v>151</v>
      </c>
      <c r="HK129">
        <f t="shared" si="26"/>
        <v>1510</v>
      </c>
      <c r="HL129" s="31"/>
      <c r="HM129" s="13">
        <f t="shared" si="27"/>
        <v>0.71563981042654023</v>
      </c>
      <c r="HN129" s="13">
        <f>SUM(HM126:HM129)</f>
        <v>0.99052132701421791</v>
      </c>
      <c r="HO129" t="s">
        <v>62</v>
      </c>
      <c r="HQ129" s="18"/>
    </row>
    <row r="130" spans="1:227" ht="15.75" thickBot="1" x14ac:dyDescent="0.3">
      <c r="A130" s="11"/>
      <c r="HJ130">
        <f>SUM(HJ119:HJ129)</f>
        <v>211</v>
      </c>
      <c r="HK130">
        <f>SUM(HK119:HK129)</f>
        <v>2012</v>
      </c>
      <c r="HL130" s="32"/>
      <c r="HM130" s="5">
        <f>SUM(HM119:HM129)</f>
        <v>1</v>
      </c>
      <c r="HQ130" s="18"/>
    </row>
    <row r="131" spans="1:227" x14ac:dyDescent="0.25">
      <c r="A131" s="11"/>
      <c r="B131" s="6" t="s">
        <v>14</v>
      </c>
      <c r="HJ131">
        <f>COUNTA(C131:HG131)</f>
        <v>0</v>
      </c>
      <c r="HQ131" s="18"/>
    </row>
    <row r="132" spans="1:227" ht="15.75" thickBot="1" x14ac:dyDescent="0.3">
      <c r="A132" s="11">
        <v>11</v>
      </c>
      <c r="B132" s="1" t="s">
        <v>44</v>
      </c>
      <c r="C132" s="1"/>
      <c r="D132" s="1"/>
      <c r="E132" s="1"/>
      <c r="F132" s="1"/>
      <c r="G132" s="23"/>
      <c r="H132" s="1"/>
      <c r="I132" s="1"/>
      <c r="J132" s="1"/>
      <c r="K132" s="1"/>
      <c r="L132" s="23"/>
      <c r="M132" s="1"/>
      <c r="N132" s="1"/>
      <c r="O132" s="1"/>
      <c r="P132" s="1"/>
      <c r="Q132" s="23"/>
      <c r="R132" s="1"/>
      <c r="S132" s="1"/>
      <c r="T132" s="1"/>
      <c r="U132" s="1"/>
      <c r="V132" s="23"/>
      <c r="W132" s="1"/>
      <c r="X132" s="1"/>
      <c r="Y132" s="1"/>
      <c r="Z132" s="1"/>
      <c r="AA132" s="23"/>
      <c r="AB132" s="1"/>
      <c r="AC132" s="1"/>
      <c r="AD132" s="1"/>
      <c r="AE132" s="1"/>
      <c r="AF132" s="23"/>
      <c r="AG132" s="1"/>
      <c r="AH132" s="1"/>
      <c r="AI132" s="1"/>
      <c r="AJ132" s="1"/>
      <c r="AK132" s="23"/>
      <c r="AL132" s="1"/>
      <c r="AM132" s="1"/>
      <c r="AN132" s="1"/>
      <c r="AO132" s="1"/>
      <c r="AP132" s="23"/>
      <c r="AQ132" s="1"/>
      <c r="AR132" s="1"/>
      <c r="AS132" s="1"/>
      <c r="AT132" s="1"/>
      <c r="AU132" s="23"/>
      <c r="AV132" s="1"/>
      <c r="AW132" s="1"/>
      <c r="AX132" s="1"/>
      <c r="AY132" s="1"/>
      <c r="AZ132" s="23"/>
      <c r="BA132" s="1"/>
      <c r="BB132" s="1"/>
      <c r="BC132" s="1"/>
      <c r="BD132" s="1"/>
      <c r="BE132" s="23"/>
      <c r="BF132" s="1"/>
      <c r="BG132" s="1"/>
      <c r="BH132" s="1"/>
      <c r="BI132" s="1"/>
      <c r="BJ132" s="23"/>
      <c r="BK132" s="1"/>
      <c r="BL132" s="1"/>
      <c r="BM132" s="1"/>
      <c r="BN132" s="1"/>
      <c r="BO132" s="23"/>
      <c r="BP132" s="1"/>
      <c r="BQ132" s="1"/>
      <c r="BR132" s="1"/>
      <c r="BS132" s="1"/>
      <c r="BT132" s="23"/>
      <c r="BU132" s="1"/>
      <c r="BV132" s="1"/>
      <c r="BW132" s="1"/>
      <c r="BX132" s="1"/>
      <c r="BY132" s="23"/>
      <c r="BZ132" s="1"/>
      <c r="CA132" s="1"/>
      <c r="CB132" s="1"/>
      <c r="CC132" s="1"/>
      <c r="CD132" s="23"/>
      <c r="CE132" s="1"/>
      <c r="CF132" s="1"/>
      <c r="CG132" s="1"/>
      <c r="CH132" s="1"/>
      <c r="CI132" s="23"/>
      <c r="CJ132" s="1"/>
      <c r="CK132" s="1"/>
      <c r="CL132" s="1"/>
      <c r="CM132" s="1"/>
      <c r="CN132" s="23"/>
      <c r="CO132" s="28"/>
      <c r="CP132" s="28"/>
      <c r="CQ132" s="28"/>
      <c r="CR132" s="28"/>
      <c r="CS132" s="23"/>
      <c r="CT132" s="28"/>
      <c r="CU132" s="28"/>
      <c r="CV132" s="28"/>
      <c r="CW132" s="28"/>
      <c r="CX132" s="23"/>
      <c r="CY132" s="28"/>
      <c r="CZ132" s="28"/>
      <c r="DA132" s="28"/>
      <c r="DB132" s="28"/>
      <c r="DC132" s="23"/>
      <c r="DD132" s="28"/>
      <c r="DE132" s="28"/>
      <c r="DF132" s="28"/>
      <c r="DG132" s="28"/>
      <c r="DH132" s="23"/>
      <c r="DI132" s="28"/>
      <c r="DJ132" s="28"/>
      <c r="DK132" s="28"/>
      <c r="DL132" s="28"/>
      <c r="DM132" s="23"/>
      <c r="DN132" s="28"/>
      <c r="DO132" s="28"/>
      <c r="DP132" s="28"/>
      <c r="DQ132" s="28"/>
      <c r="DR132" s="23"/>
      <c r="DS132" s="28"/>
      <c r="DT132" s="28"/>
      <c r="DU132" s="28"/>
      <c r="DV132" s="28"/>
      <c r="DW132" s="23"/>
      <c r="DX132" s="28"/>
      <c r="DY132" s="1"/>
      <c r="DZ132" s="1"/>
      <c r="EA132" s="1"/>
      <c r="EB132" s="23"/>
      <c r="EC132" s="1"/>
      <c r="ED132" s="1"/>
      <c r="EE132" s="1"/>
      <c r="EF132" s="1"/>
      <c r="EG132" s="23"/>
      <c r="EH132" s="1"/>
      <c r="EI132" s="1"/>
      <c r="EJ132" s="1"/>
      <c r="EK132" s="1"/>
      <c r="EL132" s="23"/>
      <c r="EM132" s="28"/>
      <c r="EN132" s="1"/>
      <c r="EO132" s="1"/>
      <c r="EP132" s="1"/>
      <c r="EQ132" s="23"/>
      <c r="ER132" s="28"/>
      <c r="ES132" s="28"/>
      <c r="ET132" s="28"/>
      <c r="EU132" s="28"/>
      <c r="EV132" s="23"/>
      <c r="EW132" s="28"/>
      <c r="EX132" s="28"/>
      <c r="EY132" s="28"/>
      <c r="EZ132" s="28"/>
      <c r="FA132" s="23"/>
      <c r="FB132" s="28"/>
      <c r="FC132" s="28"/>
      <c r="FD132" s="1"/>
      <c r="FE132" s="1"/>
      <c r="FF132" s="23"/>
      <c r="FG132" s="1"/>
      <c r="FH132" s="1"/>
      <c r="FI132" s="1"/>
      <c r="FJ132" s="1"/>
      <c r="FK132" s="23"/>
      <c r="FL132" s="1"/>
      <c r="FM132" s="1"/>
      <c r="FN132" s="1"/>
      <c r="FO132" s="1"/>
      <c r="FP132" s="23"/>
      <c r="FQ132" s="1"/>
      <c r="FR132" s="1"/>
      <c r="FS132" s="1"/>
      <c r="FT132" s="1"/>
      <c r="FU132" s="23"/>
      <c r="FV132" s="1"/>
      <c r="FW132" s="1"/>
      <c r="FX132" s="1"/>
      <c r="FY132" s="1"/>
      <c r="FZ132" s="23"/>
      <c r="GA132" s="1"/>
      <c r="GB132" s="1"/>
      <c r="GC132" s="1"/>
      <c r="GD132" s="1"/>
      <c r="GE132" s="23"/>
      <c r="GF132" s="1"/>
      <c r="GG132" s="1"/>
      <c r="GH132" s="1"/>
      <c r="GI132" s="1"/>
      <c r="GJ132" s="23"/>
      <c r="GK132" s="1"/>
      <c r="GL132" s="1"/>
      <c r="GM132" s="1"/>
      <c r="GN132" s="1"/>
      <c r="GO132" s="23"/>
      <c r="GP132" s="1"/>
      <c r="GQ132" s="1"/>
      <c r="GR132" s="1"/>
      <c r="GS132" s="1"/>
      <c r="GT132" s="23"/>
      <c r="GU132" s="1"/>
      <c r="GV132" s="1"/>
      <c r="GW132" s="1"/>
      <c r="GX132" s="1"/>
      <c r="GY132" s="23"/>
      <c r="GZ132" s="1"/>
      <c r="HA132" s="1"/>
      <c r="HB132" s="1"/>
      <c r="HC132" s="1"/>
      <c r="HD132" s="23"/>
      <c r="HE132" s="1"/>
      <c r="HF132" s="1"/>
      <c r="HG132" s="1"/>
      <c r="HH132" s="1"/>
      <c r="HI132" s="23"/>
      <c r="HJ132" s="1"/>
      <c r="HK132" s="1"/>
      <c r="HL132" s="1"/>
      <c r="HQ132" s="18"/>
    </row>
    <row r="133" spans="1:227" x14ac:dyDescent="0.25">
      <c r="A133" s="11"/>
      <c r="B133" s="3">
        <v>0</v>
      </c>
      <c r="HJ133">
        <f t="shared" ref="HJ133:HJ143" si="28">COUNTA(C133:HG133)</f>
        <v>0</v>
      </c>
      <c r="HK133">
        <f t="shared" ref="HK133:HK143" si="29">HJ133*B133</f>
        <v>0</v>
      </c>
      <c r="HL133" s="30">
        <f>HK144/HJ144</f>
        <v>9.2904761904761912</v>
      </c>
      <c r="HM133" s="14">
        <f>HJ133/HJ$144</f>
        <v>0</v>
      </c>
      <c r="HN133" s="15"/>
      <c r="HQ133" s="18"/>
    </row>
    <row r="134" spans="1:227" x14ac:dyDescent="0.25">
      <c r="A134" s="11"/>
      <c r="B134" s="3">
        <v>1</v>
      </c>
      <c r="HJ134">
        <f t="shared" si="28"/>
        <v>0</v>
      </c>
      <c r="HK134">
        <f t="shared" si="29"/>
        <v>0</v>
      </c>
      <c r="HL134" s="31"/>
      <c r="HM134" s="14">
        <f t="shared" ref="HM134:HM143" si="30">HJ134/HJ$144</f>
        <v>0</v>
      </c>
      <c r="HN134" s="15"/>
      <c r="HQ134" s="18"/>
    </row>
    <row r="135" spans="1:227" x14ac:dyDescent="0.25">
      <c r="A135" s="11"/>
      <c r="B135" s="3">
        <v>2</v>
      </c>
      <c r="HJ135">
        <f t="shared" si="28"/>
        <v>0</v>
      </c>
      <c r="HK135">
        <f t="shared" si="29"/>
        <v>0</v>
      </c>
      <c r="HL135" s="31"/>
      <c r="HM135" s="14">
        <f t="shared" si="30"/>
        <v>0</v>
      </c>
      <c r="HN135" s="15"/>
      <c r="HQ135" s="18"/>
    </row>
    <row r="136" spans="1:227" x14ac:dyDescent="0.25">
      <c r="A136" s="11"/>
      <c r="B136" s="3">
        <v>3</v>
      </c>
      <c r="FP136" s="21">
        <v>1</v>
      </c>
      <c r="HJ136">
        <f t="shared" si="28"/>
        <v>1</v>
      </c>
      <c r="HK136">
        <f t="shared" si="29"/>
        <v>3</v>
      </c>
      <c r="HL136" s="31"/>
      <c r="HM136" s="14">
        <f t="shared" si="30"/>
        <v>4.7619047619047623E-3</v>
      </c>
      <c r="HN136" s="15"/>
      <c r="HQ136" s="18"/>
      <c r="HS136">
        <v>11</v>
      </c>
    </row>
    <row r="137" spans="1:227" x14ac:dyDescent="0.25">
      <c r="A137" s="11"/>
      <c r="B137" s="3">
        <v>4</v>
      </c>
      <c r="F137">
        <v>1</v>
      </c>
      <c r="HJ137">
        <f t="shared" si="28"/>
        <v>1</v>
      </c>
      <c r="HK137">
        <f t="shared" si="29"/>
        <v>4</v>
      </c>
      <c r="HL137" s="31"/>
      <c r="HM137" s="14">
        <f t="shared" si="30"/>
        <v>4.7619047619047623E-3</v>
      </c>
      <c r="HN137" s="14">
        <f>SUM(HM133:HM137)</f>
        <v>9.5238095238095247E-3</v>
      </c>
      <c r="HO137" t="s">
        <v>60</v>
      </c>
      <c r="HQ137" s="18"/>
    </row>
    <row r="138" spans="1:227" x14ac:dyDescent="0.25">
      <c r="A138" s="11"/>
      <c r="B138" s="3">
        <v>5</v>
      </c>
      <c r="O138">
        <v>1</v>
      </c>
      <c r="R138">
        <v>1</v>
      </c>
      <c r="BW138">
        <v>1</v>
      </c>
      <c r="HJ138">
        <f t="shared" si="28"/>
        <v>3</v>
      </c>
      <c r="HK138">
        <f t="shared" si="29"/>
        <v>15</v>
      </c>
      <c r="HL138" s="31"/>
      <c r="HM138" s="12">
        <f t="shared" si="30"/>
        <v>1.4285714285714285E-2</v>
      </c>
      <c r="HQ138" s="18"/>
    </row>
    <row r="139" spans="1:227" x14ac:dyDescent="0.25">
      <c r="A139" s="11"/>
      <c r="B139" s="3">
        <v>6</v>
      </c>
      <c r="HJ139">
        <f t="shared" si="28"/>
        <v>0</v>
      </c>
      <c r="HK139">
        <f t="shared" si="29"/>
        <v>0</v>
      </c>
      <c r="HL139" s="31"/>
      <c r="HM139" s="12">
        <f t="shared" si="30"/>
        <v>0</v>
      </c>
      <c r="HN139" s="12">
        <f>SUM(HM138:HM139)</f>
        <v>1.4285714285714285E-2</v>
      </c>
      <c r="HO139" t="s">
        <v>61</v>
      </c>
      <c r="HQ139" s="18" t="str">
        <f>HO137</f>
        <v>INSATISFECHO</v>
      </c>
      <c r="HR139" s="5">
        <f>HN137</f>
        <v>9.5238095238095247E-3</v>
      </c>
    </row>
    <row r="140" spans="1:227" x14ac:dyDescent="0.25">
      <c r="A140" s="11"/>
      <c r="B140" s="3">
        <v>7</v>
      </c>
      <c r="E140">
        <v>1</v>
      </c>
      <c r="N140">
        <v>1</v>
      </c>
      <c r="AN140">
        <v>1</v>
      </c>
      <c r="AS140">
        <v>1</v>
      </c>
      <c r="CP140" s="26">
        <v>1</v>
      </c>
      <c r="DJ140" s="26">
        <v>1</v>
      </c>
      <c r="HJ140">
        <f t="shared" si="28"/>
        <v>6</v>
      </c>
      <c r="HK140">
        <f t="shared" si="29"/>
        <v>42</v>
      </c>
      <c r="HL140" s="31"/>
      <c r="HM140" s="13">
        <f t="shared" si="30"/>
        <v>2.8571428571428571E-2</v>
      </c>
      <c r="HQ140" s="18" t="str">
        <f>HO139</f>
        <v>SATISFECHO</v>
      </c>
      <c r="HR140" s="5">
        <f>HN139</f>
        <v>1.4285714285714285E-2</v>
      </c>
    </row>
    <row r="141" spans="1:227" x14ac:dyDescent="0.25">
      <c r="A141" s="11"/>
      <c r="B141" s="3">
        <v>8</v>
      </c>
      <c r="D141">
        <v>1</v>
      </c>
      <c r="P141">
        <v>1</v>
      </c>
      <c r="AM141">
        <v>1</v>
      </c>
      <c r="AP141" s="21">
        <v>1</v>
      </c>
      <c r="AT141">
        <v>1</v>
      </c>
      <c r="AU141" s="21">
        <v>1</v>
      </c>
      <c r="BP141">
        <v>1</v>
      </c>
      <c r="BZ141">
        <v>1</v>
      </c>
      <c r="CN141" s="21">
        <v>1</v>
      </c>
      <c r="CV141" s="26">
        <v>1</v>
      </c>
      <c r="CW141" s="26">
        <v>1</v>
      </c>
      <c r="CX141" s="21">
        <v>1</v>
      </c>
      <c r="CY141" s="25">
        <v>1</v>
      </c>
      <c r="CZ141" s="25">
        <v>1</v>
      </c>
      <c r="DC141" s="21">
        <v>1</v>
      </c>
      <c r="DE141" s="26">
        <v>1</v>
      </c>
      <c r="DF141" s="26">
        <v>1</v>
      </c>
      <c r="EJ141">
        <v>1</v>
      </c>
      <c r="FK141" s="21">
        <v>1</v>
      </c>
      <c r="FO141">
        <v>1</v>
      </c>
      <c r="GG141">
        <v>1</v>
      </c>
      <c r="GH141">
        <v>1</v>
      </c>
      <c r="GR141">
        <v>1</v>
      </c>
      <c r="GW141">
        <v>1</v>
      </c>
      <c r="GY141" s="21">
        <v>1</v>
      </c>
      <c r="HB141">
        <v>1</v>
      </c>
      <c r="HC141">
        <v>1</v>
      </c>
      <c r="HF141">
        <v>1</v>
      </c>
      <c r="HJ141">
        <f t="shared" si="28"/>
        <v>28</v>
      </c>
      <c r="HK141">
        <f t="shared" si="29"/>
        <v>224</v>
      </c>
      <c r="HL141" s="31"/>
      <c r="HM141" s="13">
        <f t="shared" si="30"/>
        <v>0.13333333333333333</v>
      </c>
      <c r="HQ141" s="19" t="str">
        <f>HO143</f>
        <v>MUY SATISFECHO</v>
      </c>
      <c r="HR141" s="5">
        <f>HN143</f>
        <v>0.97619047619047628</v>
      </c>
    </row>
    <row r="142" spans="1:227" x14ac:dyDescent="0.25">
      <c r="A142" s="11"/>
      <c r="B142" s="3">
        <v>9</v>
      </c>
      <c r="H142">
        <v>1</v>
      </c>
      <c r="I142">
        <v>1</v>
      </c>
      <c r="K142">
        <v>1</v>
      </c>
      <c r="L142" s="21">
        <v>1</v>
      </c>
      <c r="S142">
        <v>1</v>
      </c>
      <c r="T142">
        <v>1</v>
      </c>
      <c r="Y142">
        <v>1</v>
      </c>
      <c r="AA142" s="21">
        <v>1</v>
      </c>
      <c r="AC142">
        <v>1</v>
      </c>
      <c r="AD142">
        <v>1</v>
      </c>
      <c r="AK142" s="21">
        <v>1</v>
      </c>
      <c r="AL142">
        <v>1</v>
      </c>
      <c r="AO142">
        <v>1</v>
      </c>
      <c r="AR142">
        <v>1</v>
      </c>
      <c r="AW142">
        <v>1</v>
      </c>
      <c r="BF142">
        <v>1</v>
      </c>
      <c r="BG142">
        <v>1</v>
      </c>
      <c r="BQ142">
        <v>1</v>
      </c>
      <c r="BS142">
        <v>1</v>
      </c>
      <c r="BV142">
        <v>1</v>
      </c>
      <c r="CC142">
        <v>1</v>
      </c>
      <c r="CD142" s="21">
        <v>1</v>
      </c>
      <c r="CE142">
        <v>1</v>
      </c>
      <c r="CG142">
        <v>1</v>
      </c>
      <c r="CH142">
        <v>1</v>
      </c>
      <c r="CU142" s="26">
        <v>1</v>
      </c>
      <c r="DA142" s="26">
        <v>1</v>
      </c>
      <c r="DD142" s="26">
        <v>1</v>
      </c>
      <c r="DQ142" s="26">
        <v>1</v>
      </c>
      <c r="DW142" s="21">
        <v>1</v>
      </c>
      <c r="EB142" s="21">
        <v>1</v>
      </c>
      <c r="EM142" s="26">
        <v>1</v>
      </c>
      <c r="EN142">
        <v>1</v>
      </c>
      <c r="EP142">
        <v>1</v>
      </c>
      <c r="EV142" s="21">
        <v>1</v>
      </c>
      <c r="FB142" s="26">
        <v>1</v>
      </c>
      <c r="FM142">
        <v>1</v>
      </c>
      <c r="FQ142">
        <v>1</v>
      </c>
      <c r="FS142">
        <v>1</v>
      </c>
      <c r="GD142">
        <v>1</v>
      </c>
      <c r="GJ142" s="21">
        <v>1</v>
      </c>
      <c r="GM142">
        <v>1</v>
      </c>
      <c r="GO142" s="21">
        <v>1</v>
      </c>
      <c r="GS142">
        <v>1</v>
      </c>
      <c r="GZ142">
        <v>1</v>
      </c>
      <c r="HA142">
        <v>1</v>
      </c>
      <c r="HE142">
        <v>1</v>
      </c>
      <c r="HJ142">
        <f t="shared" si="28"/>
        <v>47</v>
      </c>
      <c r="HK142">
        <f t="shared" si="29"/>
        <v>423</v>
      </c>
      <c r="HL142" s="31"/>
      <c r="HM142" s="13">
        <f t="shared" si="30"/>
        <v>0.22380952380952382</v>
      </c>
      <c r="HQ142" s="18"/>
    </row>
    <row r="143" spans="1:227" x14ac:dyDescent="0.25">
      <c r="A143" s="11"/>
      <c r="B143" s="3">
        <v>10</v>
      </c>
      <c r="C143">
        <v>1</v>
      </c>
      <c r="G143" s="21">
        <v>1</v>
      </c>
      <c r="J143">
        <v>1</v>
      </c>
      <c r="M143">
        <v>1</v>
      </c>
      <c r="Q143" s="21">
        <v>1</v>
      </c>
      <c r="U143">
        <v>1</v>
      </c>
      <c r="V143" s="21">
        <v>1</v>
      </c>
      <c r="W143">
        <v>1</v>
      </c>
      <c r="X143">
        <v>1</v>
      </c>
      <c r="Z143">
        <v>1</v>
      </c>
      <c r="AB143" s="25">
        <v>1</v>
      </c>
      <c r="AE143">
        <v>1</v>
      </c>
      <c r="AF143" s="21">
        <v>1</v>
      </c>
      <c r="AG143" s="25">
        <v>1</v>
      </c>
      <c r="AH143" s="25">
        <v>1</v>
      </c>
      <c r="AI143" s="25">
        <v>1</v>
      </c>
      <c r="AJ143" s="25">
        <v>1</v>
      </c>
      <c r="AQ143">
        <v>1</v>
      </c>
      <c r="AV143">
        <v>1</v>
      </c>
      <c r="AX143">
        <v>1</v>
      </c>
      <c r="AY143">
        <v>1</v>
      </c>
      <c r="AZ143" s="21">
        <v>1</v>
      </c>
      <c r="BA143" s="25">
        <v>1</v>
      </c>
      <c r="BB143" s="25">
        <v>1</v>
      </c>
      <c r="BC143" s="25">
        <v>1</v>
      </c>
      <c r="BD143" s="25">
        <v>1</v>
      </c>
      <c r="BE143" s="21">
        <v>1</v>
      </c>
      <c r="BH143">
        <v>1</v>
      </c>
      <c r="BI143">
        <v>1</v>
      </c>
      <c r="BJ143" s="21">
        <v>1</v>
      </c>
      <c r="BK143" s="25">
        <v>1</v>
      </c>
      <c r="BL143" s="25">
        <v>1</v>
      </c>
      <c r="BM143" s="25">
        <v>1</v>
      </c>
      <c r="BN143" s="25">
        <v>1</v>
      </c>
      <c r="BO143" s="21">
        <v>1</v>
      </c>
      <c r="BR143">
        <v>1</v>
      </c>
      <c r="BT143" s="21">
        <v>1</v>
      </c>
      <c r="BU143">
        <v>1</v>
      </c>
      <c r="BX143">
        <v>1</v>
      </c>
      <c r="BY143" s="21">
        <v>1</v>
      </c>
      <c r="CA143">
        <v>1</v>
      </c>
      <c r="CB143">
        <v>1</v>
      </c>
      <c r="CF143">
        <v>1</v>
      </c>
      <c r="CI143" s="21">
        <v>1</v>
      </c>
      <c r="CJ143">
        <v>1</v>
      </c>
      <c r="CK143">
        <v>1</v>
      </c>
      <c r="CL143">
        <v>1</v>
      </c>
      <c r="CM143">
        <v>1</v>
      </c>
      <c r="CO143" s="25">
        <v>1</v>
      </c>
      <c r="CQ143" s="25">
        <v>1</v>
      </c>
      <c r="CR143" s="25">
        <v>1</v>
      </c>
      <c r="CS143" s="21">
        <v>1</v>
      </c>
      <c r="CT143" s="25">
        <v>1</v>
      </c>
      <c r="DB143" s="26">
        <v>1</v>
      </c>
      <c r="DG143" s="26">
        <v>1</v>
      </c>
      <c r="DH143" s="21">
        <v>1</v>
      </c>
      <c r="DI143" s="26">
        <v>1</v>
      </c>
      <c r="DK143" s="25">
        <v>1</v>
      </c>
      <c r="DL143" s="25">
        <v>1</v>
      </c>
      <c r="DM143" s="21">
        <v>1</v>
      </c>
      <c r="DN143" s="25">
        <v>1</v>
      </c>
      <c r="DO143" s="25">
        <v>1</v>
      </c>
      <c r="DP143" s="25">
        <v>1</v>
      </c>
      <c r="DR143" s="21">
        <v>1</v>
      </c>
      <c r="DS143" s="25">
        <v>1</v>
      </c>
      <c r="DT143" s="25">
        <v>1</v>
      </c>
      <c r="DU143" s="25">
        <v>1</v>
      </c>
      <c r="DV143" s="25">
        <v>1</v>
      </c>
      <c r="DX143" s="25">
        <v>1</v>
      </c>
      <c r="DY143" s="25">
        <v>1</v>
      </c>
      <c r="DZ143" s="25">
        <v>1</v>
      </c>
      <c r="EA143" s="25">
        <v>1</v>
      </c>
      <c r="EC143" s="25">
        <v>1</v>
      </c>
      <c r="ED143" s="25">
        <v>1</v>
      </c>
      <c r="EE143" s="25">
        <v>1</v>
      </c>
      <c r="EF143" s="25">
        <v>1</v>
      </c>
      <c r="EG143" s="21">
        <v>1</v>
      </c>
      <c r="EH143" s="25">
        <v>1</v>
      </c>
      <c r="EI143" s="25">
        <v>1</v>
      </c>
      <c r="EK143">
        <v>1</v>
      </c>
      <c r="EL143" s="21">
        <v>1</v>
      </c>
      <c r="EO143">
        <v>1</v>
      </c>
      <c r="EQ143" s="21">
        <v>1</v>
      </c>
      <c r="ER143" s="26">
        <v>1</v>
      </c>
      <c r="ES143" s="25">
        <v>1</v>
      </c>
      <c r="ET143" s="25">
        <v>1</v>
      </c>
      <c r="EU143" s="25">
        <v>1</v>
      </c>
      <c r="EW143" s="25">
        <v>1</v>
      </c>
      <c r="EX143" s="25">
        <v>1</v>
      </c>
      <c r="EY143" s="25">
        <v>1</v>
      </c>
      <c r="EZ143" s="25">
        <v>1</v>
      </c>
      <c r="FA143" s="21">
        <v>1</v>
      </c>
      <c r="FC143" s="25">
        <v>1</v>
      </c>
      <c r="FD143" s="25">
        <v>1</v>
      </c>
      <c r="FE143" s="25">
        <v>1</v>
      </c>
      <c r="FF143" s="21">
        <v>1</v>
      </c>
      <c r="FG143" s="25">
        <v>1</v>
      </c>
      <c r="FH143" s="25">
        <v>1</v>
      </c>
      <c r="FI143" s="25">
        <v>1</v>
      </c>
      <c r="FJ143" s="25">
        <v>1</v>
      </c>
      <c r="FL143" s="25">
        <v>1</v>
      </c>
      <c r="FN143">
        <v>1</v>
      </c>
      <c r="FR143">
        <v>1</v>
      </c>
      <c r="FT143">
        <v>1</v>
      </c>
      <c r="FU143" s="21">
        <v>1</v>
      </c>
      <c r="FV143" s="25">
        <v>1</v>
      </c>
      <c r="FW143" s="25">
        <v>1</v>
      </c>
      <c r="FX143" s="25">
        <v>1</v>
      </c>
      <c r="FY143" s="25">
        <v>1</v>
      </c>
      <c r="FZ143" s="21">
        <v>1</v>
      </c>
      <c r="GA143" s="25">
        <v>1</v>
      </c>
      <c r="GB143" s="25">
        <v>1</v>
      </c>
      <c r="GC143" s="25">
        <v>1</v>
      </c>
      <c r="GD143" s="25"/>
      <c r="GE143" s="21">
        <v>1</v>
      </c>
      <c r="GI143">
        <v>1</v>
      </c>
      <c r="GK143">
        <v>1</v>
      </c>
      <c r="GL143">
        <v>1</v>
      </c>
      <c r="GP143">
        <v>1</v>
      </c>
      <c r="GQ143">
        <v>1</v>
      </c>
      <c r="GT143" s="21">
        <v>1</v>
      </c>
      <c r="GU143" s="25">
        <v>1</v>
      </c>
      <c r="GV143" s="25">
        <v>1</v>
      </c>
      <c r="GX143">
        <v>1</v>
      </c>
      <c r="HD143" s="21">
        <v>1</v>
      </c>
      <c r="HJ143">
        <f t="shared" si="28"/>
        <v>124</v>
      </c>
      <c r="HK143">
        <f t="shared" si="29"/>
        <v>1240</v>
      </c>
      <c r="HL143" s="31"/>
      <c r="HM143" s="13">
        <f t="shared" si="30"/>
        <v>0.59047619047619049</v>
      </c>
      <c r="HN143" s="13">
        <f>SUM(HM140:HM143)</f>
        <v>0.97619047619047628</v>
      </c>
      <c r="HO143" t="s">
        <v>62</v>
      </c>
      <c r="HQ143" s="18"/>
    </row>
    <row r="144" spans="1:227" ht="15.75" thickBot="1" x14ac:dyDescent="0.3">
      <c r="A144" s="11"/>
      <c r="HJ144">
        <f>SUM(HJ133:HJ143)</f>
        <v>210</v>
      </c>
      <c r="HK144">
        <f>SUM(HK133:HK143)</f>
        <v>1951</v>
      </c>
      <c r="HL144" s="32"/>
      <c r="HM144" s="5">
        <f>SUM(HM133:HM143)</f>
        <v>1</v>
      </c>
      <c r="HQ144" s="18"/>
    </row>
    <row r="145" spans="1:227" x14ac:dyDescent="0.25">
      <c r="A145" s="11"/>
      <c r="B145" s="6" t="s">
        <v>14</v>
      </c>
      <c r="GN145">
        <v>1</v>
      </c>
      <c r="HJ145">
        <f>COUNTA(C145:HG145)</f>
        <v>1</v>
      </c>
      <c r="HQ145" s="18"/>
    </row>
    <row r="146" spans="1:227" ht="30.75" thickBot="1" x14ac:dyDescent="0.3">
      <c r="A146" s="11">
        <v>12</v>
      </c>
      <c r="B146" s="10" t="s">
        <v>45</v>
      </c>
      <c r="C146" s="1"/>
      <c r="D146" s="1"/>
      <c r="E146" s="1"/>
      <c r="F146" s="1"/>
      <c r="G146" s="23"/>
      <c r="H146" s="1"/>
      <c r="I146" s="1"/>
      <c r="J146" s="1"/>
      <c r="K146" s="1"/>
      <c r="L146" s="23"/>
      <c r="M146" s="1"/>
      <c r="N146" s="1"/>
      <c r="O146" s="1"/>
      <c r="P146" s="1"/>
      <c r="Q146" s="23"/>
      <c r="R146" s="1"/>
      <c r="S146" s="1"/>
      <c r="T146" s="1"/>
      <c r="U146" s="1"/>
      <c r="V146" s="23"/>
      <c r="W146" s="1"/>
      <c r="X146" s="1"/>
      <c r="Y146" s="1"/>
      <c r="Z146" s="1"/>
      <c r="AA146" s="23"/>
      <c r="AB146" s="1"/>
      <c r="AC146" s="1"/>
      <c r="AD146" s="1"/>
      <c r="AE146" s="1"/>
      <c r="AF146" s="23"/>
      <c r="AG146" s="1"/>
      <c r="AH146" s="1"/>
      <c r="AI146" s="1"/>
      <c r="AJ146" s="1"/>
      <c r="AK146" s="23"/>
      <c r="AL146" s="1"/>
      <c r="AM146" s="1"/>
      <c r="AN146" s="1"/>
      <c r="AO146" s="1"/>
      <c r="AP146" s="23"/>
      <c r="AQ146" s="1"/>
      <c r="AR146" s="1"/>
      <c r="AS146" s="1"/>
      <c r="AT146" s="1"/>
      <c r="AU146" s="23"/>
      <c r="AV146" s="1"/>
      <c r="AW146" s="1"/>
      <c r="AX146" s="1"/>
      <c r="AY146" s="1"/>
      <c r="AZ146" s="23"/>
      <c r="BA146" s="1"/>
      <c r="BB146" s="1"/>
      <c r="BC146" s="1"/>
      <c r="BD146" s="1"/>
      <c r="BE146" s="23"/>
      <c r="BF146" s="1"/>
      <c r="BG146" s="1"/>
      <c r="BH146" s="1"/>
      <c r="BI146" s="1"/>
      <c r="BJ146" s="23"/>
      <c r="BK146" s="1"/>
      <c r="BL146" s="1"/>
      <c r="BM146" s="1"/>
      <c r="BN146" s="1"/>
      <c r="BO146" s="23"/>
      <c r="BP146" s="1"/>
      <c r="BQ146" s="1"/>
      <c r="BR146" s="1"/>
      <c r="BS146" s="1"/>
      <c r="BT146" s="23"/>
      <c r="BU146" s="1"/>
      <c r="BV146" s="1"/>
      <c r="BW146" s="1"/>
      <c r="BX146" s="1"/>
      <c r="BY146" s="23"/>
      <c r="BZ146" s="1"/>
      <c r="CA146" s="1"/>
      <c r="CB146" s="1"/>
      <c r="CC146" s="1"/>
      <c r="CD146" s="23"/>
      <c r="CE146" s="1"/>
      <c r="CF146" s="1"/>
      <c r="CG146" s="1"/>
      <c r="CH146" s="1"/>
      <c r="CI146" s="23"/>
      <c r="CJ146" s="1"/>
      <c r="CK146" s="1"/>
      <c r="CL146" s="1"/>
      <c r="CM146" s="1"/>
      <c r="CN146" s="23"/>
      <c r="CO146" s="28"/>
      <c r="CP146" s="28"/>
      <c r="CQ146" s="28"/>
      <c r="CR146" s="28"/>
      <c r="CS146" s="23"/>
      <c r="CT146" s="28"/>
      <c r="CU146" s="28"/>
      <c r="CV146" s="28"/>
      <c r="CW146" s="28"/>
      <c r="CX146" s="23"/>
      <c r="CY146" s="28"/>
      <c r="CZ146" s="28"/>
      <c r="DA146" s="28"/>
      <c r="DB146" s="28"/>
      <c r="DC146" s="23"/>
      <c r="DD146" s="28"/>
      <c r="DE146" s="28"/>
      <c r="DF146" s="28"/>
      <c r="DG146" s="28"/>
      <c r="DH146" s="23"/>
      <c r="DI146" s="28"/>
      <c r="DJ146" s="28"/>
      <c r="DK146" s="28"/>
      <c r="DL146" s="28"/>
      <c r="DM146" s="23"/>
      <c r="DN146" s="28"/>
      <c r="DO146" s="28"/>
      <c r="DP146" s="28"/>
      <c r="DQ146" s="28"/>
      <c r="DR146" s="23"/>
      <c r="DS146" s="28"/>
      <c r="DT146" s="28"/>
      <c r="DU146" s="28"/>
      <c r="DV146" s="28"/>
      <c r="DW146" s="23"/>
      <c r="DX146" s="28"/>
      <c r="DY146" s="1"/>
      <c r="DZ146" s="1"/>
      <c r="EA146" s="1"/>
      <c r="EB146" s="23"/>
      <c r="EC146" s="1"/>
      <c r="ED146" s="1"/>
      <c r="EE146" s="1"/>
      <c r="EF146" s="1"/>
      <c r="EG146" s="23"/>
      <c r="EH146" s="1"/>
      <c r="EI146" s="1"/>
      <c r="EJ146" s="1"/>
      <c r="EK146" s="1"/>
      <c r="EL146" s="23"/>
      <c r="EM146" s="28"/>
      <c r="EN146" s="1"/>
      <c r="EO146" s="1"/>
      <c r="EP146" s="1"/>
      <c r="EQ146" s="23"/>
      <c r="ER146" s="28"/>
      <c r="ES146" s="28"/>
      <c r="ET146" s="28"/>
      <c r="EU146" s="28"/>
      <c r="EV146" s="23"/>
      <c r="EW146" s="28"/>
      <c r="EX146" s="28"/>
      <c r="EY146" s="28"/>
      <c r="EZ146" s="28"/>
      <c r="FA146" s="23"/>
      <c r="FB146" s="28"/>
      <c r="FC146" s="28"/>
      <c r="FD146" s="1"/>
      <c r="FE146" s="1"/>
      <c r="FF146" s="23"/>
      <c r="FG146" s="1"/>
      <c r="FH146" s="1"/>
      <c r="FI146" s="1"/>
      <c r="FJ146" s="1"/>
      <c r="FK146" s="23"/>
      <c r="FL146" s="1"/>
      <c r="FM146" s="1"/>
      <c r="FN146" s="1"/>
      <c r="FO146" s="1"/>
      <c r="FP146" s="23"/>
      <c r="FQ146" s="1"/>
      <c r="FR146" s="1"/>
      <c r="FS146" s="1"/>
      <c r="FT146" s="1"/>
      <c r="FU146" s="23"/>
      <c r="FV146" s="1"/>
      <c r="FW146" s="1"/>
      <c r="FX146" s="1"/>
      <c r="FY146" s="1"/>
      <c r="FZ146" s="23"/>
      <c r="GA146" s="1"/>
      <c r="GB146" s="1"/>
      <c r="GC146" s="1"/>
      <c r="GD146" s="1"/>
      <c r="GE146" s="23"/>
      <c r="GF146" s="1"/>
      <c r="GG146" s="1"/>
      <c r="GH146" s="1"/>
      <c r="GI146" s="1"/>
      <c r="GJ146" s="23"/>
      <c r="GK146" s="1"/>
      <c r="GL146" s="1"/>
      <c r="GM146" s="1"/>
      <c r="GN146" s="1"/>
      <c r="GO146" s="23"/>
      <c r="GP146" s="1"/>
      <c r="GQ146" s="1"/>
      <c r="GR146" s="1"/>
      <c r="GS146" s="1"/>
      <c r="GT146" s="23"/>
      <c r="GU146" s="1"/>
      <c r="GV146" s="1"/>
      <c r="GW146" s="1"/>
      <c r="GX146" s="1"/>
      <c r="GY146" s="23"/>
      <c r="GZ146" s="1"/>
      <c r="HA146" s="1"/>
      <c r="HB146" s="1"/>
      <c r="HC146" s="1"/>
      <c r="HD146" s="23"/>
      <c r="HE146" s="1"/>
      <c r="HF146" s="1"/>
      <c r="HG146" s="1"/>
      <c r="HH146" s="1"/>
      <c r="HI146" s="23"/>
      <c r="HJ146" s="1"/>
      <c r="HK146" s="1"/>
      <c r="HL146" s="1"/>
      <c r="HQ146" s="18"/>
    </row>
    <row r="147" spans="1:227" x14ac:dyDescent="0.25">
      <c r="A147" s="11"/>
      <c r="B147" s="3">
        <v>0</v>
      </c>
      <c r="HJ147">
        <f t="shared" ref="HJ147:HJ157" si="31">COUNTA(C147:HG147)</f>
        <v>0</v>
      </c>
      <c r="HK147">
        <f t="shared" ref="HK147:HK157" si="32">HJ147*B147</f>
        <v>0</v>
      </c>
      <c r="HL147" s="30">
        <f>HK158/HJ158</f>
        <v>9.2890995260663516</v>
      </c>
      <c r="HM147" s="14">
        <f>HJ147/HJ$158</f>
        <v>0</v>
      </c>
      <c r="HN147" s="15"/>
      <c r="HQ147" s="18"/>
    </row>
    <row r="148" spans="1:227" x14ac:dyDescent="0.25">
      <c r="A148" s="11"/>
      <c r="B148" s="3">
        <v>1</v>
      </c>
      <c r="HJ148">
        <f t="shared" si="31"/>
        <v>0</v>
      </c>
      <c r="HK148">
        <f t="shared" si="32"/>
        <v>0</v>
      </c>
      <c r="HL148" s="31"/>
      <c r="HM148" s="14">
        <f t="shared" ref="HM148:HM157" si="33">HJ148/HJ$158</f>
        <v>0</v>
      </c>
      <c r="HN148" s="15"/>
      <c r="HQ148" s="18"/>
    </row>
    <row r="149" spans="1:227" x14ac:dyDescent="0.25">
      <c r="A149" s="11"/>
      <c r="B149" s="3">
        <v>2</v>
      </c>
      <c r="HJ149">
        <f t="shared" si="31"/>
        <v>0</v>
      </c>
      <c r="HK149">
        <f t="shared" si="32"/>
        <v>0</v>
      </c>
      <c r="HL149" s="31"/>
      <c r="HM149" s="14">
        <f t="shared" si="33"/>
        <v>0</v>
      </c>
      <c r="HN149" s="15"/>
      <c r="HQ149" s="18"/>
    </row>
    <row r="150" spans="1:227" x14ac:dyDescent="0.25">
      <c r="A150" s="11"/>
      <c r="B150" s="3">
        <v>3</v>
      </c>
      <c r="FP150" s="21">
        <v>1</v>
      </c>
      <c r="HJ150">
        <f t="shared" si="31"/>
        <v>1</v>
      </c>
      <c r="HK150">
        <f t="shared" si="32"/>
        <v>3</v>
      </c>
      <c r="HL150" s="31"/>
      <c r="HM150" s="14">
        <f t="shared" si="33"/>
        <v>4.7393364928909956E-3</v>
      </c>
      <c r="HN150" s="15"/>
      <c r="HQ150" s="18"/>
      <c r="HS150">
        <v>12</v>
      </c>
    </row>
    <row r="151" spans="1:227" x14ac:dyDescent="0.25">
      <c r="A151" s="11"/>
      <c r="B151" s="3">
        <v>4</v>
      </c>
      <c r="F151">
        <v>1</v>
      </c>
      <c r="HJ151">
        <f t="shared" si="31"/>
        <v>1</v>
      </c>
      <c r="HK151">
        <f t="shared" si="32"/>
        <v>4</v>
      </c>
      <c r="HL151" s="31"/>
      <c r="HM151" s="14">
        <f t="shared" si="33"/>
        <v>4.7393364928909956E-3</v>
      </c>
      <c r="HN151" s="14">
        <f>SUM(HM147:HM151)</f>
        <v>9.4786729857819912E-3</v>
      </c>
      <c r="HO151" t="s">
        <v>60</v>
      </c>
      <c r="HQ151" s="18"/>
    </row>
    <row r="152" spans="1:227" x14ac:dyDescent="0.25">
      <c r="A152" s="11"/>
      <c r="B152" s="3">
        <v>5</v>
      </c>
      <c r="R152">
        <v>1</v>
      </c>
      <c r="BW152">
        <v>1</v>
      </c>
      <c r="HJ152">
        <f t="shared" si="31"/>
        <v>2</v>
      </c>
      <c r="HK152">
        <f t="shared" si="32"/>
        <v>10</v>
      </c>
      <c r="HL152" s="31"/>
      <c r="HM152" s="12">
        <f t="shared" si="33"/>
        <v>9.4786729857819912E-3</v>
      </c>
      <c r="HQ152" s="18"/>
    </row>
    <row r="153" spans="1:227" x14ac:dyDescent="0.25">
      <c r="A153" s="11"/>
      <c r="B153" s="3">
        <v>6</v>
      </c>
      <c r="BZ153">
        <v>1</v>
      </c>
      <c r="EW153" s="26">
        <v>1</v>
      </c>
      <c r="HJ153">
        <f t="shared" si="31"/>
        <v>2</v>
      </c>
      <c r="HK153">
        <f t="shared" si="32"/>
        <v>12</v>
      </c>
      <c r="HL153" s="31"/>
      <c r="HM153" s="12">
        <f t="shared" si="33"/>
        <v>9.4786729857819912E-3</v>
      </c>
      <c r="HN153" s="12">
        <f>SUM(HM152:HM153)</f>
        <v>1.8957345971563982E-2</v>
      </c>
      <c r="HO153" t="s">
        <v>61</v>
      </c>
      <c r="HQ153" s="18" t="str">
        <f>HO151</f>
        <v>INSATISFECHO</v>
      </c>
      <c r="HR153" s="5">
        <f>HN151</f>
        <v>9.4786729857819912E-3</v>
      </c>
    </row>
    <row r="154" spans="1:227" x14ac:dyDescent="0.25">
      <c r="A154" s="11"/>
      <c r="B154" s="3">
        <v>7</v>
      </c>
      <c r="E154">
        <v>1</v>
      </c>
      <c r="N154">
        <v>1</v>
      </c>
      <c r="O154">
        <v>1</v>
      </c>
      <c r="P154">
        <v>1</v>
      </c>
      <c r="AN154">
        <v>1</v>
      </c>
      <c r="AS154">
        <v>1</v>
      </c>
      <c r="CP154" s="26">
        <v>1</v>
      </c>
      <c r="DF154" s="26">
        <v>1</v>
      </c>
      <c r="HJ154">
        <f t="shared" si="31"/>
        <v>8</v>
      </c>
      <c r="HK154">
        <f t="shared" si="32"/>
        <v>56</v>
      </c>
      <c r="HL154" s="31"/>
      <c r="HM154" s="13">
        <f t="shared" si="33"/>
        <v>3.7914691943127965E-2</v>
      </c>
      <c r="HQ154" s="18" t="str">
        <f>HO153</f>
        <v>SATISFECHO</v>
      </c>
      <c r="HR154" s="5">
        <f>HN153</f>
        <v>1.8957345971563982E-2</v>
      </c>
    </row>
    <row r="155" spans="1:227" x14ac:dyDescent="0.25">
      <c r="A155" s="11"/>
      <c r="B155" s="3">
        <v>8</v>
      </c>
      <c r="D155">
        <v>1</v>
      </c>
      <c r="K155">
        <v>1</v>
      </c>
      <c r="AD155">
        <v>1</v>
      </c>
      <c r="AM155">
        <v>1</v>
      </c>
      <c r="AP155" s="21">
        <v>1</v>
      </c>
      <c r="AU155" s="21">
        <v>1</v>
      </c>
      <c r="BD155">
        <v>1</v>
      </c>
      <c r="BV155">
        <v>1</v>
      </c>
      <c r="CX155" s="21">
        <v>1</v>
      </c>
      <c r="CY155" s="26">
        <v>1</v>
      </c>
      <c r="CZ155" s="26">
        <v>1</v>
      </c>
      <c r="DC155" s="21">
        <v>1</v>
      </c>
      <c r="DE155" s="26">
        <v>1</v>
      </c>
      <c r="DJ155" s="26">
        <v>1</v>
      </c>
      <c r="FC155" s="26">
        <v>1</v>
      </c>
      <c r="FO155">
        <v>1</v>
      </c>
      <c r="GD155">
        <v>1</v>
      </c>
      <c r="GG155">
        <v>1</v>
      </c>
      <c r="GH155">
        <v>1</v>
      </c>
      <c r="GR155">
        <v>1</v>
      </c>
      <c r="GY155" s="21">
        <v>1</v>
      </c>
      <c r="HB155">
        <v>1</v>
      </c>
      <c r="HF155">
        <v>1</v>
      </c>
      <c r="HJ155">
        <f t="shared" si="31"/>
        <v>23</v>
      </c>
      <c r="HK155">
        <f t="shared" si="32"/>
        <v>184</v>
      </c>
      <c r="HL155" s="31"/>
      <c r="HM155" s="13">
        <f t="shared" si="33"/>
        <v>0.10900473933649289</v>
      </c>
      <c r="HQ155" s="19" t="str">
        <f>HO157</f>
        <v>MUY SATISFECHO</v>
      </c>
      <c r="HR155" s="5">
        <f>HN157</f>
        <v>0.97156398104265407</v>
      </c>
    </row>
    <row r="156" spans="1:227" x14ac:dyDescent="0.25">
      <c r="A156" s="11"/>
      <c r="B156" s="3">
        <v>9</v>
      </c>
      <c r="H156">
        <v>1</v>
      </c>
      <c r="I156">
        <v>1</v>
      </c>
      <c r="L156" s="21">
        <v>1</v>
      </c>
      <c r="S156">
        <v>1</v>
      </c>
      <c r="T156">
        <v>1</v>
      </c>
      <c r="AA156" s="21">
        <v>1</v>
      </c>
      <c r="AC156">
        <v>1</v>
      </c>
      <c r="AK156" s="21">
        <v>1</v>
      </c>
      <c r="AL156">
        <v>1</v>
      </c>
      <c r="AO156">
        <v>1</v>
      </c>
      <c r="AR156">
        <v>1</v>
      </c>
      <c r="AT156">
        <v>1</v>
      </c>
      <c r="AW156">
        <v>1</v>
      </c>
      <c r="BF156">
        <v>1</v>
      </c>
      <c r="BG156">
        <v>1</v>
      </c>
      <c r="BP156">
        <v>1</v>
      </c>
      <c r="BQ156">
        <v>1</v>
      </c>
      <c r="BY156" s="21">
        <v>1</v>
      </c>
      <c r="CC156">
        <v>1</v>
      </c>
      <c r="CD156" s="21">
        <v>1</v>
      </c>
      <c r="CE156">
        <v>1</v>
      </c>
      <c r="CG156">
        <v>1</v>
      </c>
      <c r="CH156">
        <v>1</v>
      </c>
      <c r="CN156" s="21">
        <v>1</v>
      </c>
      <c r="CU156" s="26">
        <v>1</v>
      </c>
      <c r="CV156" s="26">
        <v>1</v>
      </c>
      <c r="CW156" s="26">
        <v>1</v>
      </c>
      <c r="DA156" s="26">
        <v>1</v>
      </c>
      <c r="DD156" s="26">
        <v>1</v>
      </c>
      <c r="DQ156" s="26">
        <v>1</v>
      </c>
      <c r="DR156" s="21">
        <v>1</v>
      </c>
      <c r="DW156" s="21">
        <v>1</v>
      </c>
      <c r="EM156" s="26">
        <v>1</v>
      </c>
      <c r="EN156">
        <v>1</v>
      </c>
      <c r="EO156">
        <v>1</v>
      </c>
      <c r="EV156" s="21">
        <v>1</v>
      </c>
      <c r="FB156" s="26">
        <v>1</v>
      </c>
      <c r="FG156">
        <v>1</v>
      </c>
      <c r="FK156" s="21">
        <v>1</v>
      </c>
      <c r="FM156">
        <v>1</v>
      </c>
      <c r="FS156">
        <v>1</v>
      </c>
      <c r="GM156">
        <v>1</v>
      </c>
      <c r="GO156" s="21">
        <v>1</v>
      </c>
      <c r="GS156">
        <v>1</v>
      </c>
      <c r="GW156">
        <v>1</v>
      </c>
      <c r="GZ156">
        <v>1</v>
      </c>
      <c r="HA156">
        <v>1</v>
      </c>
      <c r="HC156">
        <v>1</v>
      </c>
      <c r="HE156" s="25">
        <v>1</v>
      </c>
      <c r="HJ156">
        <f t="shared" si="31"/>
        <v>49</v>
      </c>
      <c r="HK156">
        <f t="shared" si="32"/>
        <v>441</v>
      </c>
      <c r="HL156" s="31"/>
      <c r="HM156" s="13">
        <f t="shared" si="33"/>
        <v>0.23222748815165878</v>
      </c>
      <c r="HQ156" s="18"/>
    </row>
    <row r="157" spans="1:227" x14ac:dyDescent="0.25">
      <c r="A157" s="11"/>
      <c r="B157" s="3">
        <v>10</v>
      </c>
      <c r="C157">
        <v>1</v>
      </c>
      <c r="G157" s="21">
        <v>1</v>
      </c>
      <c r="J157">
        <v>1</v>
      </c>
      <c r="M157">
        <v>1</v>
      </c>
      <c r="Q157" s="21">
        <v>1</v>
      </c>
      <c r="U157">
        <v>1</v>
      </c>
      <c r="V157" s="21">
        <v>1</v>
      </c>
      <c r="W157">
        <v>1</v>
      </c>
      <c r="X157">
        <v>1</v>
      </c>
      <c r="Y157">
        <v>1</v>
      </c>
      <c r="Z157">
        <v>1</v>
      </c>
      <c r="AB157" s="25">
        <v>1</v>
      </c>
      <c r="AE157">
        <v>1</v>
      </c>
      <c r="AF157" s="21">
        <v>1</v>
      </c>
      <c r="AG157" s="25">
        <v>1</v>
      </c>
      <c r="AH157" s="25">
        <v>1</v>
      </c>
      <c r="AI157" s="25">
        <v>1</v>
      </c>
      <c r="AJ157" s="25">
        <v>1</v>
      </c>
      <c r="AQ157">
        <v>1</v>
      </c>
      <c r="AV157">
        <v>1</v>
      </c>
      <c r="AX157">
        <v>1</v>
      </c>
      <c r="AY157">
        <v>1</v>
      </c>
      <c r="AZ157" s="21">
        <v>1</v>
      </c>
      <c r="BA157" s="25">
        <v>1</v>
      </c>
      <c r="BB157" s="25">
        <v>1</v>
      </c>
      <c r="BC157" s="25">
        <v>1</v>
      </c>
      <c r="BE157" s="21">
        <v>1</v>
      </c>
      <c r="BH157">
        <v>1</v>
      </c>
      <c r="BI157">
        <v>1</v>
      </c>
      <c r="BJ157" s="21">
        <v>1</v>
      </c>
      <c r="BK157" s="25">
        <v>1</v>
      </c>
      <c r="BL157" s="25">
        <v>1</v>
      </c>
      <c r="BM157" s="25">
        <v>1</v>
      </c>
      <c r="BN157" s="25">
        <v>1</v>
      </c>
      <c r="BO157" s="21">
        <v>1</v>
      </c>
      <c r="BR157">
        <v>1</v>
      </c>
      <c r="BS157">
        <v>1</v>
      </c>
      <c r="BT157" s="21">
        <v>1</v>
      </c>
      <c r="BU157" s="25">
        <v>1</v>
      </c>
      <c r="BX157">
        <v>1</v>
      </c>
      <c r="CA157">
        <v>1</v>
      </c>
      <c r="CB157">
        <v>1</v>
      </c>
      <c r="CF157">
        <v>1</v>
      </c>
      <c r="CI157" s="21">
        <v>1</v>
      </c>
      <c r="CJ157">
        <v>1</v>
      </c>
      <c r="CK157">
        <v>1</v>
      </c>
      <c r="CL157">
        <v>1</v>
      </c>
      <c r="CM157">
        <v>1</v>
      </c>
      <c r="CO157" s="25">
        <v>1</v>
      </c>
      <c r="CQ157" s="25">
        <v>1</v>
      </c>
      <c r="CR157" s="25">
        <v>1</v>
      </c>
      <c r="CS157" s="21">
        <v>1</v>
      </c>
      <c r="CT157" s="25">
        <v>1</v>
      </c>
      <c r="DB157" s="26">
        <v>1</v>
      </c>
      <c r="DG157" s="26">
        <v>1</v>
      </c>
      <c r="DH157" s="21">
        <v>1</v>
      </c>
      <c r="DI157" s="26">
        <v>1</v>
      </c>
      <c r="DK157" s="25">
        <v>1</v>
      </c>
      <c r="DL157" s="25">
        <v>1</v>
      </c>
      <c r="DM157" s="21">
        <v>1</v>
      </c>
      <c r="DN157" s="25">
        <v>1</v>
      </c>
      <c r="DO157" s="25">
        <v>1</v>
      </c>
      <c r="DP157" s="25">
        <v>1</v>
      </c>
      <c r="DS157" s="25">
        <v>1</v>
      </c>
      <c r="DT157" s="25">
        <v>1</v>
      </c>
      <c r="DU157" s="25">
        <v>1</v>
      </c>
      <c r="DV157" s="25">
        <v>1</v>
      </c>
      <c r="DX157" s="25">
        <v>1</v>
      </c>
      <c r="DY157" s="25">
        <v>1</v>
      </c>
      <c r="DZ157" s="25">
        <v>1</v>
      </c>
      <c r="EA157" s="25">
        <v>1</v>
      </c>
      <c r="EB157" s="21">
        <v>1</v>
      </c>
      <c r="EC157" s="25">
        <v>1</v>
      </c>
      <c r="ED157" s="25">
        <v>1</v>
      </c>
      <c r="EE157" s="25">
        <v>1</v>
      </c>
      <c r="EF157" s="25">
        <v>1</v>
      </c>
      <c r="EG157" s="21">
        <v>1</v>
      </c>
      <c r="EH157" s="25">
        <v>1</v>
      </c>
      <c r="EI157" s="25">
        <v>1</v>
      </c>
      <c r="EJ157" s="25">
        <v>1</v>
      </c>
      <c r="EK157" s="25">
        <v>1</v>
      </c>
      <c r="EL157" s="21">
        <v>1</v>
      </c>
      <c r="EP157">
        <v>1</v>
      </c>
      <c r="EQ157" s="21">
        <v>1</v>
      </c>
      <c r="ER157" s="26">
        <v>1</v>
      </c>
      <c r="ES157" s="25">
        <v>1</v>
      </c>
      <c r="ET157" s="25">
        <v>1</v>
      </c>
      <c r="EU157" s="25">
        <v>1</v>
      </c>
      <c r="EX157" s="25">
        <v>1</v>
      </c>
      <c r="EY157" s="25">
        <v>1</v>
      </c>
      <c r="EZ157" s="25">
        <v>1</v>
      </c>
      <c r="FA157" s="21">
        <v>1</v>
      </c>
      <c r="FB157" s="25"/>
      <c r="FD157" s="25">
        <v>1</v>
      </c>
      <c r="FE157" s="25">
        <v>1</v>
      </c>
      <c r="FF157" s="21">
        <v>1</v>
      </c>
      <c r="FH157">
        <v>1</v>
      </c>
      <c r="FI157">
        <v>1</v>
      </c>
      <c r="FJ157">
        <v>1</v>
      </c>
      <c r="FL157" s="25">
        <v>1</v>
      </c>
      <c r="FN157">
        <v>1</v>
      </c>
      <c r="FQ157">
        <v>1</v>
      </c>
      <c r="FR157">
        <v>1</v>
      </c>
      <c r="FT157">
        <v>1</v>
      </c>
      <c r="FU157" s="21">
        <v>1</v>
      </c>
      <c r="FV157" s="25">
        <v>1</v>
      </c>
      <c r="FW157" s="25">
        <v>1</v>
      </c>
      <c r="FX157" s="25">
        <v>1</v>
      </c>
      <c r="FY157" s="25">
        <v>1</v>
      </c>
      <c r="FZ157" s="21">
        <v>1</v>
      </c>
      <c r="GA157" s="25">
        <v>1</v>
      </c>
      <c r="GB157" s="25">
        <v>1</v>
      </c>
      <c r="GC157" s="25">
        <v>1</v>
      </c>
      <c r="GD157" s="25"/>
      <c r="GE157" s="21">
        <v>1</v>
      </c>
      <c r="GI157">
        <v>1</v>
      </c>
      <c r="GJ157" s="21">
        <v>1</v>
      </c>
      <c r="GK157">
        <v>1</v>
      </c>
      <c r="GL157">
        <v>1</v>
      </c>
      <c r="GN157">
        <v>1</v>
      </c>
      <c r="GP157" s="25">
        <v>1</v>
      </c>
      <c r="GQ157" s="25">
        <v>1</v>
      </c>
      <c r="GT157" s="21">
        <v>1</v>
      </c>
      <c r="GU157" s="25">
        <v>1</v>
      </c>
      <c r="GV157" s="25">
        <v>1</v>
      </c>
      <c r="GX157">
        <v>1</v>
      </c>
      <c r="HD157" s="21">
        <v>1</v>
      </c>
      <c r="HJ157">
        <f t="shared" si="31"/>
        <v>125</v>
      </c>
      <c r="HK157">
        <f t="shared" si="32"/>
        <v>1250</v>
      </c>
      <c r="HL157" s="31"/>
      <c r="HM157" s="13">
        <f t="shared" si="33"/>
        <v>0.59241706161137442</v>
      </c>
      <c r="HN157" s="13">
        <f>SUM(HM154:HM157)</f>
        <v>0.97156398104265407</v>
      </c>
      <c r="HO157" t="s">
        <v>62</v>
      </c>
      <c r="HQ157" s="18"/>
    </row>
    <row r="158" spans="1:227" ht="15.75" thickBot="1" x14ac:dyDescent="0.3">
      <c r="A158" s="11"/>
      <c r="HJ158">
        <f>SUM(HJ147:HJ157)</f>
        <v>211</v>
      </c>
      <c r="HK158">
        <f>SUM(HK147:HK157)</f>
        <v>1960</v>
      </c>
      <c r="HL158" s="32"/>
      <c r="HM158" s="5">
        <f>SUM(HM147:HM157)</f>
        <v>1</v>
      </c>
      <c r="HQ158" s="18"/>
    </row>
    <row r="159" spans="1:227" x14ac:dyDescent="0.25">
      <c r="A159" s="11"/>
      <c r="B159" s="6" t="s">
        <v>14</v>
      </c>
      <c r="HJ159">
        <f>COUNTA(C159:HG159)</f>
        <v>0</v>
      </c>
      <c r="HQ159" s="18"/>
    </row>
    <row r="160" spans="1:227" x14ac:dyDescent="0.25">
      <c r="A160" s="11"/>
      <c r="B160" s="9" t="s">
        <v>46</v>
      </c>
      <c r="C160" s="7"/>
      <c r="D160" s="7"/>
      <c r="E160" s="7"/>
      <c r="F160" s="7"/>
      <c r="G160" s="24"/>
      <c r="H160" s="7"/>
      <c r="I160" s="7"/>
      <c r="J160" s="7"/>
      <c r="K160" s="7"/>
      <c r="L160" s="24"/>
      <c r="M160" s="7"/>
      <c r="N160" s="7" t="s">
        <v>69</v>
      </c>
      <c r="O160" s="7"/>
      <c r="P160" s="7"/>
      <c r="Q160" s="24"/>
      <c r="R160" s="7"/>
      <c r="S160" s="7"/>
      <c r="T160" s="7"/>
      <c r="U160" s="7"/>
      <c r="V160" s="24"/>
      <c r="W160" s="7"/>
      <c r="X160" s="7"/>
      <c r="Y160" s="7"/>
      <c r="Z160" s="7"/>
      <c r="AA160" s="24"/>
      <c r="AB160" s="7"/>
      <c r="AC160" s="7"/>
      <c r="AD160" s="7"/>
      <c r="AE160" s="7"/>
      <c r="AF160" s="24"/>
      <c r="AG160" s="7"/>
      <c r="AH160" s="7"/>
      <c r="AI160" s="7"/>
      <c r="AJ160" s="7"/>
      <c r="AK160" s="24"/>
      <c r="AL160" s="7"/>
      <c r="AM160" s="7"/>
      <c r="AN160" s="7"/>
      <c r="AO160" s="7"/>
      <c r="AP160" s="24"/>
      <c r="AQ160" s="7"/>
      <c r="AR160" s="7"/>
      <c r="AS160" s="7"/>
      <c r="AT160" s="7"/>
      <c r="AU160" s="24"/>
      <c r="AV160" s="7"/>
      <c r="AW160" s="7"/>
      <c r="AX160" s="7"/>
      <c r="AY160" s="7"/>
      <c r="AZ160" s="24"/>
      <c r="BA160" s="7"/>
      <c r="BB160" s="7"/>
      <c r="BC160" s="7"/>
      <c r="BD160" s="7"/>
      <c r="BE160" s="24"/>
      <c r="BF160" s="7"/>
      <c r="BG160" s="7"/>
      <c r="BH160" s="7"/>
      <c r="BI160" s="7"/>
      <c r="BJ160" s="24"/>
      <c r="BK160" s="7"/>
      <c r="BL160" s="7"/>
      <c r="BM160" s="7"/>
      <c r="BN160" s="7"/>
      <c r="BO160" s="24"/>
      <c r="BP160" s="7"/>
      <c r="BQ160" s="7"/>
      <c r="BR160" s="7"/>
      <c r="BS160" s="7"/>
      <c r="BT160" s="24"/>
      <c r="BU160" s="7"/>
      <c r="BV160" s="7"/>
      <c r="BW160" s="7"/>
      <c r="BX160" s="7"/>
      <c r="BY160" s="24"/>
      <c r="BZ160" s="7"/>
      <c r="CA160" s="7"/>
      <c r="CB160" s="7"/>
      <c r="CC160" s="7"/>
      <c r="CD160" s="24"/>
      <c r="CE160" s="7"/>
      <c r="CF160" s="7"/>
      <c r="CG160" s="7"/>
      <c r="CH160" s="7"/>
      <c r="CI160" s="24"/>
      <c r="CJ160" s="7"/>
      <c r="CK160" s="7"/>
      <c r="CL160" s="7"/>
      <c r="CM160" s="7"/>
      <c r="CN160" s="24"/>
      <c r="CO160" s="29"/>
      <c r="CP160" s="29"/>
      <c r="CQ160" s="29"/>
      <c r="CR160" s="29"/>
      <c r="CS160" s="24"/>
      <c r="CT160" s="29"/>
      <c r="CU160" s="29"/>
      <c r="CV160" s="29"/>
      <c r="CW160" s="29"/>
      <c r="CX160" s="24"/>
      <c r="CY160" s="29"/>
      <c r="CZ160" s="29"/>
      <c r="DA160" s="29"/>
      <c r="DB160" s="29"/>
      <c r="DC160" s="24"/>
      <c r="DD160" s="29"/>
      <c r="DE160" s="29"/>
      <c r="DF160" s="29"/>
      <c r="DG160" s="29"/>
      <c r="DH160" s="24"/>
      <c r="DI160" s="29"/>
      <c r="DJ160" s="29"/>
      <c r="DK160" s="29"/>
      <c r="DL160" s="29"/>
      <c r="DM160" s="24"/>
      <c r="DN160" s="29"/>
      <c r="DO160" s="29"/>
      <c r="DP160" s="29"/>
      <c r="DQ160" s="29"/>
      <c r="DR160" s="24"/>
      <c r="DS160" s="29"/>
      <c r="DT160" s="29"/>
      <c r="DU160" s="29"/>
      <c r="DV160" s="29"/>
      <c r="DW160" s="24"/>
      <c r="DX160" s="29"/>
      <c r="DY160" s="7"/>
      <c r="DZ160" s="7"/>
      <c r="EA160" s="7"/>
      <c r="EB160" s="24"/>
      <c r="EC160" s="7"/>
      <c r="ED160" s="7"/>
      <c r="EE160" s="7"/>
      <c r="EF160" s="7"/>
      <c r="EG160" s="24"/>
      <c r="EH160" s="7"/>
      <c r="EI160" s="7"/>
      <c r="EJ160" s="7"/>
      <c r="EK160" s="7"/>
      <c r="EL160" s="24"/>
      <c r="EM160" s="29"/>
      <c r="EN160" s="7"/>
      <c r="EO160" s="7"/>
      <c r="EP160" s="7"/>
      <c r="EQ160" s="24"/>
      <c r="ER160" s="29"/>
      <c r="ES160" s="29"/>
      <c r="ET160" s="29"/>
      <c r="EU160" s="29"/>
      <c r="EV160" s="24"/>
      <c r="EW160" s="29"/>
      <c r="EX160" s="29"/>
      <c r="EY160" s="29"/>
      <c r="EZ160" s="29"/>
      <c r="FA160" s="24"/>
      <c r="FB160" s="29"/>
      <c r="FC160" s="29"/>
      <c r="FD160" s="7"/>
      <c r="FE160" s="7"/>
      <c r="FF160" s="24"/>
      <c r="FG160" s="7"/>
      <c r="FH160" s="7"/>
      <c r="FI160" s="7"/>
      <c r="FJ160" s="7"/>
      <c r="FK160" s="24"/>
      <c r="FL160" s="7"/>
      <c r="FM160" s="7"/>
      <c r="FN160" s="7"/>
      <c r="FO160" s="7"/>
      <c r="FP160" s="24"/>
      <c r="FQ160" s="7"/>
      <c r="FR160" s="7"/>
      <c r="FS160" s="7"/>
      <c r="FT160" s="7"/>
      <c r="FU160" s="24"/>
      <c r="FV160" s="7"/>
      <c r="FW160" s="7"/>
      <c r="FX160" s="7"/>
      <c r="FY160" s="7"/>
      <c r="FZ160" s="24"/>
      <c r="GA160" s="7"/>
      <c r="GB160" s="7"/>
      <c r="GC160" s="7"/>
      <c r="GD160" s="7"/>
      <c r="GE160" s="24"/>
      <c r="GF160" s="7"/>
      <c r="GG160" s="7"/>
      <c r="GH160" s="7"/>
      <c r="GI160" s="7"/>
      <c r="GJ160" s="24"/>
      <c r="GK160" s="7"/>
      <c r="GL160" s="7"/>
      <c r="GM160" s="7"/>
      <c r="GN160" s="7"/>
      <c r="GO160" s="24"/>
      <c r="GP160" s="7"/>
      <c r="GQ160" s="7"/>
      <c r="GR160" s="7"/>
      <c r="GS160" s="7"/>
      <c r="GT160" s="24"/>
      <c r="GU160" s="7"/>
      <c r="GV160" s="7"/>
      <c r="GW160" s="7"/>
      <c r="GX160" s="7"/>
      <c r="GY160" s="24"/>
      <c r="GZ160" s="7"/>
      <c r="HA160" s="7"/>
      <c r="HB160" s="7"/>
      <c r="HC160" s="7"/>
      <c r="HD160" s="24"/>
      <c r="HE160" s="7"/>
      <c r="HF160" s="7"/>
      <c r="HG160" s="7"/>
      <c r="HH160" s="7"/>
      <c r="HI160" s="24"/>
      <c r="HJ160" s="7"/>
      <c r="HK160" s="7"/>
      <c r="HL160" s="8"/>
      <c r="HM160" s="33" t="s">
        <v>68</v>
      </c>
      <c r="HN160" s="33"/>
      <c r="HO160" s="20">
        <f>(HL162+HL176+HL190+HL204)/4</f>
        <v>9.6615566037735849</v>
      </c>
      <c r="HQ160" s="18"/>
    </row>
    <row r="161" spans="1:227" ht="15.75" thickBot="1" x14ac:dyDescent="0.3">
      <c r="A161" s="11">
        <v>13</v>
      </c>
      <c r="B161" s="1" t="s">
        <v>47</v>
      </c>
      <c r="C161" s="1"/>
      <c r="D161" s="1"/>
      <c r="E161" s="1"/>
      <c r="F161" s="1"/>
      <c r="G161" s="23"/>
      <c r="H161" s="1"/>
      <c r="I161" s="1"/>
      <c r="J161" s="1"/>
      <c r="K161" s="1"/>
      <c r="L161" s="23"/>
      <c r="M161" s="1"/>
      <c r="N161" s="1"/>
      <c r="O161" s="1"/>
      <c r="P161" s="1"/>
      <c r="Q161" s="23"/>
      <c r="R161" s="1"/>
      <c r="S161" s="1"/>
      <c r="T161" s="1"/>
      <c r="U161" s="1"/>
      <c r="V161" s="23"/>
      <c r="W161" s="1"/>
      <c r="X161" s="1"/>
      <c r="Y161" s="1"/>
      <c r="Z161" s="1"/>
      <c r="AA161" s="23"/>
      <c r="AB161" s="1"/>
      <c r="AC161" s="1"/>
      <c r="AD161" s="1"/>
      <c r="AE161" s="1"/>
      <c r="AF161" s="23"/>
      <c r="AG161" s="1"/>
      <c r="AH161" s="1"/>
      <c r="AI161" s="1"/>
      <c r="AJ161" s="1"/>
      <c r="AK161" s="23"/>
      <c r="AL161" s="1"/>
      <c r="AM161" s="1"/>
      <c r="AN161" s="1"/>
      <c r="AO161" s="1"/>
      <c r="AP161" s="23"/>
      <c r="AQ161" s="1"/>
      <c r="AR161" s="1"/>
      <c r="AS161" s="1"/>
      <c r="AT161" s="1"/>
      <c r="AU161" s="23"/>
      <c r="AV161" s="1"/>
      <c r="AW161" s="1"/>
      <c r="AX161" s="1"/>
      <c r="AY161" s="1"/>
      <c r="AZ161" s="23"/>
      <c r="BA161" s="1"/>
      <c r="BB161" s="1"/>
      <c r="BC161" s="1"/>
      <c r="BD161" s="1"/>
      <c r="BE161" s="23"/>
      <c r="BF161" s="1"/>
      <c r="BG161" s="1"/>
      <c r="BH161" s="1"/>
      <c r="BI161" s="1"/>
      <c r="BJ161" s="23"/>
      <c r="BK161" s="1"/>
      <c r="BL161" s="1"/>
      <c r="BM161" s="1"/>
      <c r="BN161" s="1"/>
      <c r="BO161" s="23"/>
      <c r="BP161" s="1"/>
      <c r="BQ161" s="1"/>
      <c r="BR161" s="1"/>
      <c r="BS161" s="1"/>
      <c r="BT161" s="23"/>
      <c r="BU161" s="1"/>
      <c r="BV161" s="1"/>
      <c r="BW161" s="1"/>
      <c r="BX161" s="1"/>
      <c r="BY161" s="23"/>
      <c r="BZ161" s="1"/>
      <c r="CA161" s="1"/>
      <c r="CB161" s="1"/>
      <c r="CC161" s="1"/>
      <c r="CD161" s="23"/>
      <c r="CE161" s="1"/>
      <c r="CF161" s="1"/>
      <c r="CG161" s="1"/>
      <c r="CH161" s="1"/>
      <c r="CI161" s="23"/>
      <c r="CJ161" s="1"/>
      <c r="CK161" s="1"/>
      <c r="CL161" s="1"/>
      <c r="CM161" s="1"/>
      <c r="CN161" s="23"/>
      <c r="CO161" s="28"/>
      <c r="CP161" s="28"/>
      <c r="CQ161" s="28"/>
      <c r="CR161" s="28"/>
      <c r="CS161" s="23"/>
      <c r="CT161" s="28"/>
      <c r="CU161" s="28"/>
      <c r="CV161" s="28"/>
      <c r="CW161" s="28"/>
      <c r="CX161" s="23"/>
      <c r="CY161" s="28"/>
      <c r="CZ161" s="28"/>
      <c r="DA161" s="28"/>
      <c r="DB161" s="28"/>
      <c r="DC161" s="23"/>
      <c r="DD161" s="28"/>
      <c r="DE161" s="28"/>
      <c r="DF161" s="28"/>
      <c r="DG161" s="28"/>
      <c r="DH161" s="23"/>
      <c r="DI161" s="28"/>
      <c r="DJ161" s="28"/>
      <c r="DK161" s="28"/>
      <c r="DL161" s="28"/>
      <c r="DM161" s="23"/>
      <c r="DN161" s="28"/>
      <c r="DO161" s="28"/>
      <c r="DP161" s="28"/>
      <c r="DQ161" s="28"/>
      <c r="DR161" s="23"/>
      <c r="DS161" s="28"/>
      <c r="DT161" s="28"/>
      <c r="DU161" s="28"/>
      <c r="DV161" s="28"/>
      <c r="DW161" s="23"/>
      <c r="DX161" s="28"/>
      <c r="DY161" s="1"/>
      <c r="DZ161" s="1"/>
      <c r="EA161" s="1"/>
      <c r="EB161" s="23"/>
      <c r="EC161" s="1"/>
      <c r="ED161" s="1"/>
      <c r="EE161" s="1"/>
      <c r="EF161" s="1"/>
      <c r="EG161" s="23"/>
      <c r="EH161" s="1"/>
      <c r="EI161" s="1"/>
      <c r="EJ161" s="1"/>
      <c r="EK161" s="1"/>
      <c r="EL161" s="23"/>
      <c r="EM161" s="28"/>
      <c r="EN161" s="1"/>
      <c r="EO161" s="1"/>
      <c r="EP161" s="1"/>
      <c r="EQ161" s="23"/>
      <c r="ER161" s="28"/>
      <c r="ES161" s="28"/>
      <c r="ET161" s="28"/>
      <c r="EU161" s="28"/>
      <c r="EV161" s="23"/>
      <c r="EW161" s="28"/>
      <c r="EX161" s="28"/>
      <c r="EY161" s="28"/>
      <c r="EZ161" s="28"/>
      <c r="FA161" s="23"/>
      <c r="FB161" s="28"/>
      <c r="FC161" s="28"/>
      <c r="FD161" s="1"/>
      <c r="FE161" s="1"/>
      <c r="FF161" s="23"/>
      <c r="FG161" s="1"/>
      <c r="FH161" s="1"/>
      <c r="FI161" s="1"/>
      <c r="FJ161" s="1"/>
      <c r="FK161" s="23"/>
      <c r="FL161" s="1"/>
      <c r="FM161" s="1"/>
      <c r="FN161" s="1"/>
      <c r="FO161" s="1"/>
      <c r="FP161" s="23"/>
      <c r="FQ161" s="1"/>
      <c r="FR161" s="1"/>
      <c r="FS161" s="1"/>
      <c r="FT161" s="1"/>
      <c r="FU161" s="23"/>
      <c r="FV161" s="1"/>
      <c r="FW161" s="1"/>
      <c r="FX161" s="1"/>
      <c r="FY161" s="1"/>
      <c r="FZ161" s="23"/>
      <c r="GA161" s="1"/>
      <c r="GB161" s="1"/>
      <c r="GC161" s="1"/>
      <c r="GD161" s="1"/>
      <c r="GE161" s="23"/>
      <c r="GF161" s="1"/>
      <c r="GG161" s="1"/>
      <c r="GH161" s="1"/>
      <c r="GI161" s="1"/>
      <c r="GJ161" s="23"/>
      <c r="GK161" s="1"/>
      <c r="GL161" s="1"/>
      <c r="GM161" s="1"/>
      <c r="GN161" s="1"/>
      <c r="GO161" s="23"/>
      <c r="GP161" s="1"/>
      <c r="GQ161" s="1"/>
      <c r="GR161" s="1"/>
      <c r="GS161" s="1"/>
      <c r="GT161" s="23"/>
      <c r="GU161" s="1"/>
      <c r="GV161" s="1"/>
      <c r="GW161" s="1"/>
      <c r="GX161" s="1"/>
      <c r="GY161" s="23"/>
      <c r="GZ161" s="1"/>
      <c r="HA161" s="1"/>
      <c r="HB161" s="1"/>
      <c r="HC161" s="1"/>
      <c r="HD161" s="23"/>
      <c r="HE161" s="1"/>
      <c r="HF161" s="1"/>
      <c r="HG161" s="1"/>
      <c r="HH161" s="1"/>
      <c r="HI161" s="23"/>
      <c r="HJ161" s="1"/>
      <c r="HK161" s="1"/>
      <c r="HL161" s="1"/>
      <c r="HQ161" s="18"/>
    </row>
    <row r="162" spans="1:227" x14ac:dyDescent="0.25">
      <c r="A162" s="11"/>
      <c r="B162" s="3">
        <v>0</v>
      </c>
      <c r="HJ162">
        <f t="shared" ref="HJ162:HJ172" si="34">COUNTA(C162:HG162)</f>
        <v>0</v>
      </c>
      <c r="HK162">
        <f t="shared" ref="HK162:HK172" si="35">HJ162*B162</f>
        <v>0</v>
      </c>
      <c r="HL162" s="30">
        <f>HK173/HJ173</f>
        <v>9.6933962264150946</v>
      </c>
      <c r="HM162" s="14">
        <f>HJ162/HJ$173</f>
        <v>0</v>
      </c>
      <c r="HN162" s="15"/>
      <c r="HQ162" s="18"/>
    </row>
    <row r="163" spans="1:227" x14ac:dyDescent="0.25">
      <c r="A163" s="11"/>
      <c r="B163" s="3">
        <v>1</v>
      </c>
      <c r="BW163">
        <v>1</v>
      </c>
      <c r="HJ163">
        <f t="shared" si="34"/>
        <v>1</v>
      </c>
      <c r="HK163">
        <f t="shared" si="35"/>
        <v>1</v>
      </c>
      <c r="HL163" s="31"/>
      <c r="HM163" s="14">
        <f t="shared" ref="HM163:HM172" si="36">HJ163/HJ$173</f>
        <v>4.7169811320754715E-3</v>
      </c>
      <c r="HN163" s="15"/>
      <c r="HQ163" s="18"/>
    </row>
    <row r="164" spans="1:227" x14ac:dyDescent="0.25">
      <c r="A164" s="11"/>
      <c r="B164" s="3">
        <v>2</v>
      </c>
      <c r="HJ164">
        <f t="shared" si="34"/>
        <v>0</v>
      </c>
      <c r="HK164">
        <f t="shared" si="35"/>
        <v>0</v>
      </c>
      <c r="HL164" s="31"/>
      <c r="HM164" s="14">
        <f t="shared" si="36"/>
        <v>0</v>
      </c>
      <c r="HN164" s="15"/>
      <c r="HQ164" s="18"/>
    </row>
    <row r="165" spans="1:227" x14ac:dyDescent="0.25">
      <c r="A165" s="11"/>
      <c r="B165" s="3">
        <v>3</v>
      </c>
      <c r="FP165" s="21">
        <v>1</v>
      </c>
      <c r="HJ165">
        <f t="shared" si="34"/>
        <v>1</v>
      </c>
      <c r="HK165">
        <f t="shared" si="35"/>
        <v>3</v>
      </c>
      <c r="HL165" s="31"/>
      <c r="HM165" s="14">
        <f t="shared" si="36"/>
        <v>4.7169811320754715E-3</v>
      </c>
      <c r="HN165" s="15"/>
      <c r="HQ165" s="18"/>
      <c r="HS165">
        <v>13</v>
      </c>
    </row>
    <row r="166" spans="1:227" x14ac:dyDescent="0.25">
      <c r="A166" s="11"/>
      <c r="B166" s="3">
        <v>4</v>
      </c>
      <c r="HJ166">
        <f t="shared" si="34"/>
        <v>0</v>
      </c>
      <c r="HK166">
        <f t="shared" si="35"/>
        <v>0</v>
      </c>
      <c r="HL166" s="31"/>
      <c r="HM166" s="14">
        <f t="shared" si="36"/>
        <v>0</v>
      </c>
      <c r="HN166" s="14">
        <f>SUM(HM162:HM166)</f>
        <v>9.433962264150943E-3</v>
      </c>
      <c r="HO166" t="s">
        <v>60</v>
      </c>
      <c r="HQ166" s="18"/>
    </row>
    <row r="167" spans="1:227" x14ac:dyDescent="0.25">
      <c r="A167" s="11"/>
      <c r="B167" s="3">
        <v>5</v>
      </c>
      <c r="F167">
        <v>1</v>
      </c>
      <c r="HJ167">
        <f t="shared" si="34"/>
        <v>1</v>
      </c>
      <c r="HK167">
        <f t="shared" si="35"/>
        <v>5</v>
      </c>
      <c r="HL167" s="31"/>
      <c r="HM167" s="12">
        <f t="shared" si="36"/>
        <v>4.7169811320754715E-3</v>
      </c>
      <c r="HQ167" s="18"/>
    </row>
    <row r="168" spans="1:227" x14ac:dyDescent="0.25">
      <c r="A168" s="11"/>
      <c r="B168" s="3">
        <v>6</v>
      </c>
      <c r="HJ168">
        <f t="shared" si="34"/>
        <v>0</v>
      </c>
      <c r="HK168">
        <f t="shared" si="35"/>
        <v>0</v>
      </c>
      <c r="HL168" s="31"/>
      <c r="HM168" s="12">
        <f t="shared" si="36"/>
        <v>0</v>
      </c>
      <c r="HN168" s="12">
        <f>SUM(HM167:HM168)</f>
        <v>4.7169811320754715E-3</v>
      </c>
      <c r="HO168" t="s">
        <v>61</v>
      </c>
      <c r="HQ168" s="18" t="str">
        <f>HO166</f>
        <v>INSATISFECHO</v>
      </c>
      <c r="HR168" s="5">
        <f>HN166</f>
        <v>9.433962264150943E-3</v>
      </c>
    </row>
    <row r="169" spans="1:227" x14ac:dyDescent="0.25">
      <c r="A169" s="11"/>
      <c r="B169" s="3">
        <v>7</v>
      </c>
      <c r="DJ169" s="26">
        <v>1</v>
      </c>
      <c r="HJ169">
        <f t="shared" si="34"/>
        <v>1</v>
      </c>
      <c r="HK169">
        <f t="shared" si="35"/>
        <v>7</v>
      </c>
      <c r="HL169" s="31"/>
      <c r="HM169" s="13">
        <f t="shared" si="36"/>
        <v>4.7169811320754715E-3</v>
      </c>
      <c r="HQ169" s="18" t="str">
        <f>HO168</f>
        <v>SATISFECHO</v>
      </c>
      <c r="HR169" s="5">
        <f>HN168</f>
        <v>4.7169811320754715E-3</v>
      </c>
    </row>
    <row r="170" spans="1:227" x14ac:dyDescent="0.25">
      <c r="A170" s="11"/>
      <c r="B170" s="3">
        <v>8</v>
      </c>
      <c r="BQ170">
        <v>1</v>
      </c>
      <c r="DF170" s="26">
        <v>1</v>
      </c>
      <c r="DW170" s="21">
        <v>1</v>
      </c>
      <c r="EI170">
        <v>1</v>
      </c>
      <c r="EM170" s="26">
        <v>1</v>
      </c>
      <c r="EN170">
        <v>1</v>
      </c>
      <c r="GR170">
        <v>1</v>
      </c>
      <c r="HJ170">
        <f t="shared" si="34"/>
        <v>7</v>
      </c>
      <c r="HK170">
        <f t="shared" si="35"/>
        <v>56</v>
      </c>
      <c r="HL170" s="31"/>
      <c r="HM170" s="13">
        <f t="shared" si="36"/>
        <v>3.3018867924528301E-2</v>
      </c>
      <c r="HQ170" s="19" t="str">
        <f>HO172</f>
        <v>MUY SATISFECHO</v>
      </c>
      <c r="HR170" s="5">
        <f>HN172</f>
        <v>0.98584905660377364</v>
      </c>
    </row>
    <row r="171" spans="1:227" x14ac:dyDescent="0.25">
      <c r="A171" s="11"/>
      <c r="B171" s="3">
        <v>9</v>
      </c>
      <c r="H171">
        <v>1</v>
      </c>
      <c r="I171">
        <v>1</v>
      </c>
      <c r="S171">
        <v>1</v>
      </c>
      <c r="T171">
        <v>1</v>
      </c>
      <c r="AA171" s="21">
        <v>1</v>
      </c>
      <c r="AC171">
        <v>1</v>
      </c>
      <c r="AD171">
        <v>1</v>
      </c>
      <c r="AM171">
        <v>1</v>
      </c>
      <c r="AN171">
        <v>1</v>
      </c>
      <c r="AS171">
        <v>1</v>
      </c>
      <c r="AY171">
        <v>1</v>
      </c>
      <c r="BF171">
        <v>1</v>
      </c>
      <c r="BP171">
        <v>1</v>
      </c>
      <c r="CC171">
        <v>1</v>
      </c>
      <c r="CP171" s="26">
        <v>1</v>
      </c>
      <c r="CU171" s="26">
        <v>1</v>
      </c>
      <c r="CV171" s="26">
        <v>1</v>
      </c>
      <c r="CY171" s="26">
        <v>1</v>
      </c>
      <c r="CZ171" s="25">
        <v>1</v>
      </c>
      <c r="DC171" s="21">
        <v>1</v>
      </c>
      <c r="DD171" s="25">
        <v>1</v>
      </c>
      <c r="EB171" s="21">
        <v>1</v>
      </c>
      <c r="FM171">
        <v>1</v>
      </c>
      <c r="FO171">
        <v>1</v>
      </c>
      <c r="FS171">
        <v>1</v>
      </c>
      <c r="GH171">
        <v>1</v>
      </c>
      <c r="GS171">
        <v>1</v>
      </c>
      <c r="HJ171">
        <f t="shared" si="34"/>
        <v>27</v>
      </c>
      <c r="HK171">
        <f t="shared" si="35"/>
        <v>243</v>
      </c>
      <c r="HL171" s="31"/>
      <c r="HM171" s="13">
        <f t="shared" si="36"/>
        <v>0.12735849056603774</v>
      </c>
      <c r="HQ171" s="18"/>
    </row>
    <row r="172" spans="1:227" x14ac:dyDescent="0.25">
      <c r="A172" s="11"/>
      <c r="B172" s="3">
        <v>10</v>
      </c>
      <c r="C172">
        <v>1</v>
      </c>
      <c r="D172">
        <v>1</v>
      </c>
      <c r="E172">
        <v>1</v>
      </c>
      <c r="G172" s="21">
        <v>1</v>
      </c>
      <c r="J172">
        <v>1</v>
      </c>
      <c r="K172">
        <v>1</v>
      </c>
      <c r="L172" s="21">
        <v>1</v>
      </c>
      <c r="M172" s="25">
        <v>1</v>
      </c>
      <c r="N172" s="25">
        <v>1</v>
      </c>
      <c r="O172" s="25">
        <v>1</v>
      </c>
      <c r="P172" s="25">
        <v>1</v>
      </c>
      <c r="Q172" s="21">
        <v>1</v>
      </c>
      <c r="R172" s="25">
        <v>1</v>
      </c>
      <c r="U172">
        <v>1</v>
      </c>
      <c r="V172" s="21">
        <v>1</v>
      </c>
      <c r="W172" s="25">
        <v>1</v>
      </c>
      <c r="X172" s="25">
        <v>1</v>
      </c>
      <c r="Y172" s="25">
        <v>1</v>
      </c>
      <c r="Z172" s="25">
        <v>1</v>
      </c>
      <c r="AB172" s="25">
        <v>1</v>
      </c>
      <c r="AE172">
        <v>1</v>
      </c>
      <c r="AF172" s="21">
        <v>1</v>
      </c>
      <c r="AG172" s="25">
        <v>1</v>
      </c>
      <c r="AH172" s="25">
        <v>1</v>
      </c>
      <c r="AI172" s="25">
        <v>1</v>
      </c>
      <c r="AJ172" s="25">
        <v>1</v>
      </c>
      <c r="AK172" s="21">
        <v>1</v>
      </c>
      <c r="AL172" s="25">
        <v>1</v>
      </c>
      <c r="AO172">
        <v>1</v>
      </c>
      <c r="AP172" s="21">
        <v>1</v>
      </c>
      <c r="AQ172" s="25">
        <v>1</v>
      </c>
      <c r="AR172" s="25">
        <v>1</v>
      </c>
      <c r="AT172">
        <v>1</v>
      </c>
      <c r="AU172" s="21">
        <v>1</v>
      </c>
      <c r="AV172" s="25">
        <v>1</v>
      </c>
      <c r="AW172" s="25">
        <v>1</v>
      </c>
      <c r="AX172" s="25">
        <v>1</v>
      </c>
      <c r="AZ172" s="21">
        <v>1</v>
      </c>
      <c r="BA172" s="25">
        <v>1</v>
      </c>
      <c r="BB172" s="25">
        <v>1</v>
      </c>
      <c r="BC172" s="25">
        <v>1</v>
      </c>
      <c r="BD172" s="25">
        <v>1</v>
      </c>
      <c r="BE172" s="21">
        <v>1</v>
      </c>
      <c r="BG172">
        <v>1</v>
      </c>
      <c r="BH172">
        <v>1</v>
      </c>
      <c r="BI172">
        <v>1</v>
      </c>
      <c r="BJ172" s="21">
        <v>1</v>
      </c>
      <c r="BK172" s="25">
        <v>1</v>
      </c>
      <c r="BL172" s="25">
        <v>1</v>
      </c>
      <c r="BM172" s="25">
        <v>1</v>
      </c>
      <c r="BN172" s="25">
        <v>1</v>
      </c>
      <c r="BO172" s="21">
        <v>1</v>
      </c>
      <c r="BR172">
        <v>1</v>
      </c>
      <c r="BS172">
        <v>1</v>
      </c>
      <c r="BT172" s="21">
        <v>1</v>
      </c>
      <c r="BU172" s="25">
        <v>1</v>
      </c>
      <c r="BV172" s="25">
        <v>1</v>
      </c>
      <c r="BX172">
        <v>1</v>
      </c>
      <c r="BY172" s="21">
        <v>1</v>
      </c>
      <c r="BZ172" s="25">
        <v>1</v>
      </c>
      <c r="CA172" s="25">
        <v>1</v>
      </c>
      <c r="CB172" s="25">
        <v>1</v>
      </c>
      <c r="CD172" s="21">
        <v>1</v>
      </c>
      <c r="CE172" s="25">
        <v>1</v>
      </c>
      <c r="CF172" s="25">
        <v>1</v>
      </c>
      <c r="CG172" s="25">
        <v>1</v>
      </c>
      <c r="CH172" s="25">
        <v>1</v>
      </c>
      <c r="CI172" s="21">
        <v>1</v>
      </c>
      <c r="CJ172" s="25">
        <v>1</v>
      </c>
      <c r="CK172" s="25">
        <v>1</v>
      </c>
      <c r="CL172" s="25">
        <v>1</v>
      </c>
      <c r="CM172" s="25">
        <v>1</v>
      </c>
      <c r="CN172" s="21">
        <v>1</v>
      </c>
      <c r="CO172" s="25">
        <v>1</v>
      </c>
      <c r="CQ172" s="25">
        <v>1</v>
      </c>
      <c r="CR172" s="25">
        <v>1</v>
      </c>
      <c r="CS172" s="21">
        <v>1</v>
      </c>
      <c r="CT172" s="25">
        <v>1</v>
      </c>
      <c r="CW172" s="25">
        <v>1</v>
      </c>
      <c r="CX172" s="21">
        <v>1</v>
      </c>
      <c r="DA172" s="26">
        <v>1</v>
      </c>
      <c r="DB172" s="25">
        <v>1</v>
      </c>
      <c r="DE172" s="26">
        <v>1</v>
      </c>
      <c r="DG172" s="26">
        <v>1</v>
      </c>
      <c r="DH172" s="21">
        <v>1</v>
      </c>
      <c r="DI172" s="25">
        <v>1</v>
      </c>
      <c r="DK172" s="25">
        <v>1</v>
      </c>
      <c r="DL172" s="25">
        <v>1</v>
      </c>
      <c r="DM172" s="21">
        <v>1</v>
      </c>
      <c r="DN172" s="25">
        <v>1</v>
      </c>
      <c r="DO172" s="25">
        <v>1</v>
      </c>
      <c r="DP172" s="25">
        <v>1</v>
      </c>
      <c r="DQ172" s="25">
        <v>1</v>
      </c>
      <c r="DR172" s="21">
        <v>1</v>
      </c>
      <c r="DS172" s="25">
        <v>1</v>
      </c>
      <c r="DT172" s="25">
        <v>1</v>
      </c>
      <c r="DU172" s="25">
        <v>1</v>
      </c>
      <c r="DV172" s="25">
        <v>1</v>
      </c>
      <c r="DX172" s="25">
        <v>1</v>
      </c>
      <c r="DY172" s="25">
        <v>1</v>
      </c>
      <c r="DZ172" s="25">
        <v>1</v>
      </c>
      <c r="EA172" s="25">
        <v>1</v>
      </c>
      <c r="EC172" s="25">
        <v>1</v>
      </c>
      <c r="ED172" s="25">
        <v>1</v>
      </c>
      <c r="EE172" s="25">
        <v>1</v>
      </c>
      <c r="EF172" s="25">
        <v>1</v>
      </c>
      <c r="EG172" s="21">
        <v>1</v>
      </c>
      <c r="EH172" s="25">
        <v>1</v>
      </c>
      <c r="EJ172">
        <v>1</v>
      </c>
      <c r="EK172">
        <v>1</v>
      </c>
      <c r="EL172" s="21">
        <v>1</v>
      </c>
      <c r="EO172">
        <v>1</v>
      </c>
      <c r="EP172">
        <v>1</v>
      </c>
      <c r="EQ172" s="21">
        <v>1</v>
      </c>
      <c r="ER172" s="25">
        <v>1</v>
      </c>
      <c r="ES172" s="25">
        <v>1</v>
      </c>
      <c r="ET172" s="25">
        <v>1</v>
      </c>
      <c r="EU172" s="25">
        <v>1</v>
      </c>
      <c r="EV172" s="21">
        <v>1</v>
      </c>
      <c r="EW172" s="25">
        <v>1</v>
      </c>
      <c r="EX172" s="25">
        <v>1</v>
      </c>
      <c r="EY172" s="25">
        <v>1</v>
      </c>
      <c r="EZ172" s="25">
        <v>1</v>
      </c>
      <c r="FA172" s="21">
        <v>1</v>
      </c>
      <c r="FB172" s="25">
        <v>1</v>
      </c>
      <c r="FC172" s="25">
        <v>1</v>
      </c>
      <c r="FD172" s="25">
        <v>1</v>
      </c>
      <c r="FE172" s="25">
        <v>1</v>
      </c>
      <c r="FF172" s="21">
        <v>1</v>
      </c>
      <c r="FG172" s="25">
        <v>1</v>
      </c>
      <c r="FH172" s="25">
        <v>1</v>
      </c>
      <c r="FI172" s="25">
        <v>1</v>
      </c>
      <c r="FJ172" s="25">
        <v>1</v>
      </c>
      <c r="FK172" s="21">
        <v>1</v>
      </c>
      <c r="FL172" s="25">
        <v>1</v>
      </c>
      <c r="FN172">
        <v>1</v>
      </c>
      <c r="FQ172">
        <v>1</v>
      </c>
      <c r="FR172">
        <v>1</v>
      </c>
      <c r="FT172">
        <v>1</v>
      </c>
      <c r="FU172" s="21">
        <v>1</v>
      </c>
      <c r="FV172" s="25">
        <v>1</v>
      </c>
      <c r="FW172" s="25">
        <v>1</v>
      </c>
      <c r="FX172" s="25">
        <v>1</v>
      </c>
      <c r="FY172" s="25">
        <v>1</v>
      </c>
      <c r="FZ172" s="21">
        <v>1</v>
      </c>
      <c r="GA172" s="25">
        <v>1</v>
      </c>
      <c r="GB172" s="25">
        <v>1</v>
      </c>
      <c r="GC172" s="25">
        <v>1</v>
      </c>
      <c r="GD172" s="25">
        <v>1</v>
      </c>
      <c r="GE172" s="21">
        <v>1</v>
      </c>
      <c r="GF172" s="25">
        <v>1</v>
      </c>
      <c r="GG172" s="25">
        <v>1</v>
      </c>
      <c r="GI172">
        <v>1</v>
      </c>
      <c r="GJ172" s="21">
        <v>1</v>
      </c>
      <c r="GK172" s="25">
        <v>1</v>
      </c>
      <c r="GL172" s="25">
        <v>1</v>
      </c>
      <c r="GM172" s="25">
        <v>1</v>
      </c>
      <c r="GN172" s="25">
        <v>1</v>
      </c>
      <c r="GO172" s="21">
        <v>1</v>
      </c>
      <c r="GP172" s="25">
        <v>1</v>
      </c>
      <c r="GQ172" s="25">
        <v>1</v>
      </c>
      <c r="GT172" s="21">
        <v>1</v>
      </c>
      <c r="GU172" s="25">
        <v>1</v>
      </c>
      <c r="GV172" s="25">
        <v>1</v>
      </c>
      <c r="GW172" s="25">
        <v>1</v>
      </c>
      <c r="GX172" s="25">
        <v>1</v>
      </c>
      <c r="GY172" s="21">
        <v>1</v>
      </c>
      <c r="GZ172" s="25">
        <v>1</v>
      </c>
      <c r="HA172" s="25">
        <v>1</v>
      </c>
      <c r="HB172" s="25">
        <v>1</v>
      </c>
      <c r="HC172" s="25">
        <v>1</v>
      </c>
      <c r="HD172" s="21">
        <v>1</v>
      </c>
      <c r="HE172" s="25">
        <v>1</v>
      </c>
      <c r="HF172" s="25">
        <v>1</v>
      </c>
      <c r="HJ172">
        <f t="shared" si="34"/>
        <v>174</v>
      </c>
      <c r="HK172">
        <f t="shared" si="35"/>
        <v>1740</v>
      </c>
      <c r="HL172" s="31"/>
      <c r="HM172" s="13">
        <f t="shared" si="36"/>
        <v>0.82075471698113212</v>
      </c>
      <c r="HN172" s="13">
        <f>SUM(HM169:HM172)</f>
        <v>0.98584905660377364</v>
      </c>
      <c r="HO172" t="s">
        <v>62</v>
      </c>
      <c r="HQ172" s="18"/>
    </row>
    <row r="173" spans="1:227" ht="15.75" thickBot="1" x14ac:dyDescent="0.3">
      <c r="A173" s="11"/>
      <c r="HJ173">
        <f>SUM(HJ162:HJ172)</f>
        <v>212</v>
      </c>
      <c r="HK173">
        <f>SUM(HK162:HK172)</f>
        <v>2055</v>
      </c>
      <c r="HL173" s="32"/>
      <c r="HM173" s="5">
        <f>SUM(HM162:HM172)</f>
        <v>1</v>
      </c>
      <c r="HQ173" s="18"/>
    </row>
    <row r="174" spans="1:227" x14ac:dyDescent="0.25">
      <c r="A174" s="11"/>
      <c r="B174" s="6" t="s">
        <v>14</v>
      </c>
      <c r="HJ174">
        <f>COUNTA(C174:HG174)</f>
        <v>0</v>
      </c>
      <c r="HQ174" s="18"/>
    </row>
    <row r="175" spans="1:227" ht="15.75" thickBot="1" x14ac:dyDescent="0.3">
      <c r="A175" s="11">
        <v>14</v>
      </c>
      <c r="B175" s="1" t="s">
        <v>48</v>
      </c>
      <c r="C175" s="1"/>
      <c r="D175" s="1"/>
      <c r="E175" s="1"/>
      <c r="F175" s="1"/>
      <c r="G175" s="23"/>
      <c r="H175" s="1"/>
      <c r="I175" s="1"/>
      <c r="J175" s="1"/>
      <c r="K175" s="1"/>
      <c r="L175" s="23"/>
      <c r="M175" s="1"/>
      <c r="N175" s="1"/>
      <c r="O175" s="1"/>
      <c r="P175" s="1"/>
      <c r="Q175" s="23"/>
      <c r="R175" s="1"/>
      <c r="S175" s="1"/>
      <c r="T175" s="1"/>
      <c r="U175" s="1"/>
      <c r="V175" s="23"/>
      <c r="W175" s="1"/>
      <c r="X175" s="1"/>
      <c r="Y175" s="1"/>
      <c r="Z175" s="1"/>
      <c r="AA175" s="23"/>
      <c r="AB175" s="1"/>
      <c r="AC175" s="1"/>
      <c r="AD175" s="1"/>
      <c r="AE175" s="1"/>
      <c r="AF175" s="23"/>
      <c r="AG175" s="1"/>
      <c r="AH175" s="1"/>
      <c r="AI175" s="1"/>
      <c r="AJ175" s="1"/>
      <c r="AK175" s="23"/>
      <c r="AL175" s="1"/>
      <c r="AM175" s="1"/>
      <c r="AN175" s="1"/>
      <c r="AO175" s="1"/>
      <c r="AP175" s="23"/>
      <c r="AQ175" s="1"/>
      <c r="AR175" s="1"/>
      <c r="AS175" s="1"/>
      <c r="AT175" s="1"/>
      <c r="AU175" s="23"/>
      <c r="AV175" s="1"/>
      <c r="AW175" s="1"/>
      <c r="AX175" s="1"/>
      <c r="AY175" s="1"/>
      <c r="AZ175" s="23"/>
      <c r="BA175" s="1"/>
      <c r="BB175" s="1"/>
      <c r="BC175" s="1"/>
      <c r="BD175" s="1"/>
      <c r="BE175" s="23"/>
      <c r="BF175" s="1"/>
      <c r="BG175" s="1"/>
      <c r="BH175" s="1"/>
      <c r="BI175" s="1"/>
      <c r="BJ175" s="23"/>
      <c r="BK175" s="1"/>
      <c r="BL175" s="1"/>
      <c r="BM175" s="1"/>
      <c r="BN175" s="1"/>
      <c r="BO175" s="23"/>
      <c r="BP175" s="1"/>
      <c r="BQ175" s="1"/>
      <c r="BR175" s="1"/>
      <c r="BS175" s="1"/>
      <c r="BT175" s="23"/>
      <c r="BU175" s="1"/>
      <c r="BV175" s="1"/>
      <c r="BW175" s="1"/>
      <c r="BX175" s="1"/>
      <c r="BY175" s="23"/>
      <c r="BZ175" s="1"/>
      <c r="CA175" s="1"/>
      <c r="CB175" s="1"/>
      <c r="CC175" s="1"/>
      <c r="CD175" s="23"/>
      <c r="CE175" s="1"/>
      <c r="CF175" s="1"/>
      <c r="CG175" s="1"/>
      <c r="CH175" s="1"/>
      <c r="CI175" s="23"/>
      <c r="CJ175" s="1"/>
      <c r="CK175" s="1"/>
      <c r="CL175" s="1"/>
      <c r="CM175" s="1"/>
      <c r="CN175" s="23"/>
      <c r="CO175" s="28"/>
      <c r="CP175" s="28"/>
      <c r="CQ175" s="28"/>
      <c r="CR175" s="28"/>
      <c r="CS175" s="23"/>
      <c r="CT175" s="28"/>
      <c r="CU175" s="28"/>
      <c r="CV175" s="28"/>
      <c r="CW175" s="28"/>
      <c r="CX175" s="23"/>
      <c r="CY175" s="28"/>
      <c r="CZ175" s="28"/>
      <c r="DA175" s="28"/>
      <c r="DB175" s="28"/>
      <c r="DC175" s="23"/>
      <c r="DD175" s="28"/>
      <c r="DE175" s="28"/>
      <c r="DF175" s="28"/>
      <c r="DG175" s="28"/>
      <c r="DH175" s="23"/>
      <c r="DI175" s="28"/>
      <c r="DJ175" s="28"/>
      <c r="DK175" s="28"/>
      <c r="DL175" s="28"/>
      <c r="DM175" s="23"/>
      <c r="DN175" s="28"/>
      <c r="DO175" s="28"/>
      <c r="DP175" s="28"/>
      <c r="DQ175" s="28"/>
      <c r="DR175" s="23"/>
      <c r="DS175" s="28"/>
      <c r="DT175" s="28"/>
      <c r="DU175" s="28"/>
      <c r="DV175" s="28"/>
      <c r="DW175" s="23"/>
      <c r="DX175" s="28"/>
      <c r="DY175" s="1"/>
      <c r="DZ175" s="1"/>
      <c r="EA175" s="1"/>
      <c r="EB175" s="23"/>
      <c r="EC175" s="1"/>
      <c r="ED175" s="1"/>
      <c r="EE175" s="1"/>
      <c r="EF175" s="1"/>
      <c r="EG175" s="23"/>
      <c r="EH175" s="1"/>
      <c r="EI175" s="1"/>
      <c r="EJ175" s="1"/>
      <c r="EK175" s="1"/>
      <c r="EL175" s="23"/>
      <c r="EM175" s="28"/>
      <c r="EN175" s="1"/>
      <c r="EO175" s="1"/>
      <c r="EP175" s="1"/>
      <c r="EQ175" s="23"/>
      <c r="ER175" s="28"/>
      <c r="ES175" s="28"/>
      <c r="ET175" s="28"/>
      <c r="EU175" s="28"/>
      <c r="EV175" s="23"/>
      <c r="EW175" s="28"/>
      <c r="EX175" s="28"/>
      <c r="EY175" s="28"/>
      <c r="EZ175" s="28"/>
      <c r="FA175" s="23"/>
      <c r="FB175" s="28"/>
      <c r="FC175" s="28"/>
      <c r="FD175" s="1"/>
      <c r="FE175" s="1"/>
      <c r="FF175" s="23"/>
      <c r="FG175" s="1"/>
      <c r="FH175" s="1"/>
      <c r="FI175" s="1"/>
      <c r="FJ175" s="1"/>
      <c r="FK175" s="23"/>
      <c r="FL175" s="1"/>
      <c r="FM175" s="1"/>
      <c r="FN175" s="1"/>
      <c r="FO175" s="1"/>
      <c r="FP175" s="23"/>
      <c r="FQ175" s="1"/>
      <c r="FR175" s="1"/>
      <c r="FS175" s="1"/>
      <c r="FT175" s="1"/>
      <c r="FU175" s="23"/>
      <c r="FV175" s="1"/>
      <c r="FW175" s="1"/>
      <c r="FX175" s="1"/>
      <c r="FY175" s="1"/>
      <c r="FZ175" s="23"/>
      <c r="GA175" s="1"/>
      <c r="GB175" s="1"/>
      <c r="GC175" s="1"/>
      <c r="GD175" s="1"/>
      <c r="GE175" s="23"/>
      <c r="GF175" s="1"/>
      <c r="GG175" s="1"/>
      <c r="GH175" s="1"/>
      <c r="GI175" s="1"/>
      <c r="GJ175" s="23"/>
      <c r="GK175" s="1"/>
      <c r="GL175" s="1"/>
      <c r="GM175" s="1"/>
      <c r="GN175" s="1"/>
      <c r="GO175" s="23"/>
      <c r="GP175" s="1"/>
      <c r="GQ175" s="1"/>
      <c r="GR175" s="1"/>
      <c r="GS175" s="1"/>
      <c r="GT175" s="23"/>
      <c r="GU175" s="1"/>
      <c r="GV175" s="1"/>
      <c r="GW175" s="1"/>
      <c r="GX175" s="1"/>
      <c r="GY175" s="23"/>
      <c r="GZ175" s="1"/>
      <c r="HA175" s="1"/>
      <c r="HB175" s="1"/>
      <c r="HC175" s="1"/>
      <c r="HD175" s="23"/>
      <c r="HE175" s="1"/>
      <c r="HF175" s="1"/>
      <c r="HG175" s="1"/>
      <c r="HH175" s="1"/>
      <c r="HI175" s="23"/>
      <c r="HJ175" s="1"/>
      <c r="HK175" s="1"/>
      <c r="HL175" s="1"/>
      <c r="HQ175" s="18"/>
    </row>
    <row r="176" spans="1:227" x14ac:dyDescent="0.25">
      <c r="A176" s="11"/>
      <c r="B176" s="3">
        <v>0</v>
      </c>
      <c r="HJ176">
        <f t="shared" ref="HJ176:HJ186" si="37">COUNTA(C176:HG176)</f>
        <v>0</v>
      </c>
      <c r="HK176">
        <f t="shared" ref="HK176:HK186" si="38">HJ176*B176</f>
        <v>0</v>
      </c>
      <c r="HL176" s="30">
        <f>HK187/HJ187</f>
        <v>9.6273584905660385</v>
      </c>
      <c r="HM176" s="14">
        <f>HJ176/HJ$187</f>
        <v>0</v>
      </c>
      <c r="HN176" s="15"/>
      <c r="HQ176" s="18"/>
    </row>
    <row r="177" spans="1:227" x14ac:dyDescent="0.25">
      <c r="A177" s="11"/>
      <c r="B177" s="3">
        <v>1</v>
      </c>
      <c r="HJ177">
        <f t="shared" si="37"/>
        <v>0</v>
      </c>
      <c r="HK177">
        <f t="shared" si="38"/>
        <v>0</v>
      </c>
      <c r="HL177" s="31"/>
      <c r="HM177" s="14">
        <f t="shared" ref="HM177:HM186" si="39">HJ177/HJ$187</f>
        <v>0</v>
      </c>
      <c r="HN177" s="15"/>
      <c r="HQ177" s="18"/>
    </row>
    <row r="178" spans="1:227" x14ac:dyDescent="0.25">
      <c r="A178" s="11"/>
      <c r="B178" s="3">
        <v>2</v>
      </c>
      <c r="HJ178">
        <f t="shared" si="37"/>
        <v>0</v>
      </c>
      <c r="HK178">
        <f t="shared" si="38"/>
        <v>0</v>
      </c>
      <c r="HL178" s="31"/>
      <c r="HM178" s="14">
        <f t="shared" si="39"/>
        <v>0</v>
      </c>
      <c r="HN178" s="15"/>
      <c r="HQ178" s="18"/>
    </row>
    <row r="179" spans="1:227" x14ac:dyDescent="0.25">
      <c r="A179" s="11"/>
      <c r="B179" s="3">
        <v>3</v>
      </c>
      <c r="FP179" s="21">
        <v>1</v>
      </c>
      <c r="HJ179">
        <f t="shared" si="37"/>
        <v>1</v>
      </c>
      <c r="HK179">
        <f t="shared" si="38"/>
        <v>3</v>
      </c>
      <c r="HL179" s="31"/>
      <c r="HM179" s="14">
        <f t="shared" si="39"/>
        <v>4.7169811320754715E-3</v>
      </c>
      <c r="HN179" s="15"/>
      <c r="HQ179" s="18"/>
    </row>
    <row r="180" spans="1:227" x14ac:dyDescent="0.25">
      <c r="A180" s="11"/>
      <c r="B180" s="3">
        <v>4</v>
      </c>
      <c r="HJ180">
        <f t="shared" si="37"/>
        <v>0</v>
      </c>
      <c r="HK180">
        <f t="shared" si="38"/>
        <v>0</v>
      </c>
      <c r="HL180" s="31"/>
      <c r="HM180" s="14">
        <f t="shared" si="39"/>
        <v>0</v>
      </c>
      <c r="HN180" s="14">
        <f>SUM(HM176:HM180)</f>
        <v>4.7169811320754715E-3</v>
      </c>
      <c r="HO180" t="s">
        <v>60</v>
      </c>
      <c r="HQ180" s="18"/>
      <c r="HS180">
        <v>14</v>
      </c>
    </row>
    <row r="181" spans="1:227" x14ac:dyDescent="0.25">
      <c r="A181" s="11"/>
      <c r="B181" s="3">
        <v>5</v>
      </c>
      <c r="F181">
        <v>1</v>
      </c>
      <c r="HJ181">
        <f t="shared" si="37"/>
        <v>1</v>
      </c>
      <c r="HK181">
        <f t="shared" si="38"/>
        <v>5</v>
      </c>
      <c r="HL181" s="31"/>
      <c r="HM181" s="12">
        <f t="shared" si="39"/>
        <v>4.7169811320754715E-3</v>
      </c>
      <c r="HQ181" s="18"/>
    </row>
    <row r="182" spans="1:227" x14ac:dyDescent="0.25">
      <c r="A182" s="11"/>
      <c r="B182" s="3">
        <v>6</v>
      </c>
      <c r="BW182">
        <v>1</v>
      </c>
      <c r="HJ182">
        <f t="shared" si="37"/>
        <v>1</v>
      </c>
      <c r="HK182">
        <f t="shared" si="38"/>
        <v>6</v>
      </c>
      <c r="HL182" s="31"/>
      <c r="HM182" s="12">
        <f t="shared" si="39"/>
        <v>4.7169811320754715E-3</v>
      </c>
      <c r="HN182" s="12">
        <f>SUM(HM181:HM182)</f>
        <v>9.433962264150943E-3</v>
      </c>
      <c r="HO182" t="s">
        <v>61</v>
      </c>
      <c r="HQ182" s="18" t="str">
        <f>HO180</f>
        <v>INSATISFECHO</v>
      </c>
      <c r="HR182" s="5">
        <f>HN180</f>
        <v>4.7169811320754715E-3</v>
      </c>
    </row>
    <row r="183" spans="1:227" x14ac:dyDescent="0.25">
      <c r="A183" s="11"/>
      <c r="B183" s="3">
        <v>7</v>
      </c>
      <c r="O183">
        <v>1</v>
      </c>
      <c r="DJ183" s="26">
        <v>1</v>
      </c>
      <c r="HJ183">
        <f t="shared" si="37"/>
        <v>2</v>
      </c>
      <c r="HK183">
        <f t="shared" si="38"/>
        <v>14</v>
      </c>
      <c r="HL183" s="31"/>
      <c r="HM183" s="13">
        <f t="shared" si="39"/>
        <v>9.433962264150943E-3</v>
      </c>
      <c r="HQ183" s="18" t="str">
        <f>HO182</f>
        <v>SATISFECHO</v>
      </c>
      <c r="HR183" s="5">
        <f>HN182</f>
        <v>9.433962264150943E-3</v>
      </c>
    </row>
    <row r="184" spans="1:227" x14ac:dyDescent="0.25">
      <c r="A184" s="11"/>
      <c r="B184" s="3">
        <v>8</v>
      </c>
      <c r="P184">
        <v>1</v>
      </c>
      <c r="R184">
        <v>1</v>
      </c>
      <c r="AP184" s="21">
        <v>1</v>
      </c>
      <c r="AS184">
        <v>1</v>
      </c>
      <c r="BD184">
        <v>1</v>
      </c>
      <c r="CP184" s="26">
        <v>1</v>
      </c>
      <c r="CZ184" s="26">
        <v>1</v>
      </c>
      <c r="DF184" s="26">
        <v>1</v>
      </c>
      <c r="FO184">
        <v>1</v>
      </c>
      <c r="GR184">
        <v>1</v>
      </c>
      <c r="HJ184">
        <f t="shared" si="37"/>
        <v>10</v>
      </c>
      <c r="HK184">
        <f t="shared" si="38"/>
        <v>80</v>
      </c>
      <c r="HL184" s="31"/>
      <c r="HM184" s="13">
        <f t="shared" si="39"/>
        <v>4.716981132075472E-2</v>
      </c>
      <c r="HQ184" s="19" t="str">
        <f>HO186</f>
        <v>MUY SATISFECHO</v>
      </c>
      <c r="HR184" s="5">
        <f>HN186</f>
        <v>0.98584905660377364</v>
      </c>
    </row>
    <row r="185" spans="1:227" x14ac:dyDescent="0.25">
      <c r="A185" s="11"/>
      <c r="B185" s="3">
        <v>9</v>
      </c>
      <c r="E185">
        <v>1</v>
      </c>
      <c r="H185">
        <v>1</v>
      </c>
      <c r="I185">
        <v>1</v>
      </c>
      <c r="N185">
        <v>1</v>
      </c>
      <c r="Q185" s="21">
        <v>1</v>
      </c>
      <c r="AC185">
        <v>1</v>
      </c>
      <c r="AD185">
        <v>1</v>
      </c>
      <c r="AM185">
        <v>1</v>
      </c>
      <c r="AN185">
        <v>1</v>
      </c>
      <c r="AO185">
        <v>1</v>
      </c>
      <c r="AT185">
        <v>1</v>
      </c>
      <c r="AU185" s="21">
        <v>1</v>
      </c>
      <c r="AY185">
        <v>1</v>
      </c>
      <c r="BF185">
        <v>1</v>
      </c>
      <c r="BG185">
        <v>1</v>
      </c>
      <c r="BQ185">
        <v>1</v>
      </c>
      <c r="CC185">
        <v>1</v>
      </c>
      <c r="CD185" s="21">
        <v>1</v>
      </c>
      <c r="CV185" s="26">
        <v>1</v>
      </c>
      <c r="CY185" s="26">
        <v>1</v>
      </c>
      <c r="DC185" s="21">
        <v>1</v>
      </c>
      <c r="DD185" s="26">
        <v>1</v>
      </c>
      <c r="DW185" s="21">
        <v>1</v>
      </c>
      <c r="EI185">
        <v>1</v>
      </c>
      <c r="EM185" s="26">
        <v>1</v>
      </c>
      <c r="EN185">
        <v>1</v>
      </c>
      <c r="EV185" s="21">
        <v>1</v>
      </c>
      <c r="FK185" s="21">
        <v>1</v>
      </c>
      <c r="FM185">
        <v>1</v>
      </c>
      <c r="FS185">
        <v>1</v>
      </c>
      <c r="GH185">
        <v>1</v>
      </c>
      <c r="GM185">
        <v>1</v>
      </c>
      <c r="GS185">
        <v>1</v>
      </c>
      <c r="GW185">
        <v>1</v>
      </c>
      <c r="HB185">
        <v>1</v>
      </c>
      <c r="HC185">
        <v>1</v>
      </c>
      <c r="HF185">
        <v>1</v>
      </c>
      <c r="HJ185">
        <f t="shared" si="37"/>
        <v>37</v>
      </c>
      <c r="HK185">
        <f t="shared" si="38"/>
        <v>333</v>
      </c>
      <c r="HL185" s="31"/>
      <c r="HM185" s="13">
        <f t="shared" si="39"/>
        <v>0.17452830188679244</v>
      </c>
      <c r="HQ185" s="18"/>
    </row>
    <row r="186" spans="1:227" x14ac:dyDescent="0.25">
      <c r="A186" s="11"/>
      <c r="B186" s="3">
        <v>10</v>
      </c>
      <c r="C186">
        <v>1</v>
      </c>
      <c r="D186">
        <v>1</v>
      </c>
      <c r="G186" s="21">
        <v>1</v>
      </c>
      <c r="J186">
        <v>1</v>
      </c>
      <c r="K186">
        <v>1</v>
      </c>
      <c r="L186" s="21">
        <v>1</v>
      </c>
      <c r="M186" s="25">
        <v>1</v>
      </c>
      <c r="S186">
        <v>1</v>
      </c>
      <c r="T186">
        <v>1</v>
      </c>
      <c r="U186">
        <v>1</v>
      </c>
      <c r="V186" s="21">
        <v>1</v>
      </c>
      <c r="W186" s="25">
        <v>1</v>
      </c>
      <c r="X186" s="25">
        <v>1</v>
      </c>
      <c r="Y186" s="25">
        <v>1</v>
      </c>
      <c r="Z186" s="25">
        <v>1</v>
      </c>
      <c r="AA186" s="21">
        <v>1</v>
      </c>
      <c r="AB186" s="25">
        <v>1</v>
      </c>
      <c r="AE186">
        <v>1</v>
      </c>
      <c r="AF186" s="21">
        <v>1</v>
      </c>
      <c r="AG186" s="25">
        <v>1</v>
      </c>
      <c r="AH186" s="25">
        <v>1</v>
      </c>
      <c r="AI186" s="25">
        <v>1</v>
      </c>
      <c r="AJ186" s="25">
        <v>1</v>
      </c>
      <c r="AK186" s="21">
        <v>1</v>
      </c>
      <c r="AL186" s="25">
        <v>1</v>
      </c>
      <c r="AQ186">
        <v>1</v>
      </c>
      <c r="AR186">
        <v>1</v>
      </c>
      <c r="AV186">
        <v>1</v>
      </c>
      <c r="AW186">
        <v>1</v>
      </c>
      <c r="AX186">
        <v>1</v>
      </c>
      <c r="AZ186" s="21">
        <v>1</v>
      </c>
      <c r="BA186" s="25">
        <v>1</v>
      </c>
      <c r="BB186" s="25">
        <v>1</v>
      </c>
      <c r="BC186" s="25">
        <v>1</v>
      </c>
      <c r="BE186" s="21">
        <v>1</v>
      </c>
      <c r="BH186">
        <v>1</v>
      </c>
      <c r="BI186">
        <v>1</v>
      </c>
      <c r="BJ186" s="21">
        <v>1</v>
      </c>
      <c r="BK186" s="25">
        <v>1</v>
      </c>
      <c r="BL186" s="25">
        <v>1</v>
      </c>
      <c r="BM186" s="25">
        <v>1</v>
      </c>
      <c r="BN186" s="25">
        <v>1</v>
      </c>
      <c r="BO186" s="21">
        <v>1</v>
      </c>
      <c r="BP186" s="25">
        <v>1</v>
      </c>
      <c r="BR186">
        <v>1</v>
      </c>
      <c r="BS186">
        <v>1</v>
      </c>
      <c r="BT186" s="21">
        <v>1</v>
      </c>
      <c r="BU186" s="25">
        <v>1</v>
      </c>
      <c r="BV186" s="25">
        <v>1</v>
      </c>
      <c r="BX186">
        <v>1</v>
      </c>
      <c r="BY186" s="21">
        <v>1</v>
      </c>
      <c r="BZ186" s="25">
        <v>1</v>
      </c>
      <c r="CA186" s="25">
        <v>1</v>
      </c>
      <c r="CB186" s="25">
        <v>1</v>
      </c>
      <c r="CE186" s="25">
        <v>1</v>
      </c>
      <c r="CF186" s="25">
        <v>1</v>
      </c>
      <c r="CG186" s="25">
        <v>1</v>
      </c>
      <c r="CH186" s="25">
        <v>1</v>
      </c>
      <c r="CI186" s="21">
        <v>1</v>
      </c>
      <c r="CJ186" s="25">
        <v>1</v>
      </c>
      <c r="CK186" s="25">
        <v>1</v>
      </c>
      <c r="CL186" s="25">
        <v>1</v>
      </c>
      <c r="CM186" s="25">
        <v>1</v>
      </c>
      <c r="CN186" s="21">
        <v>1</v>
      </c>
      <c r="CO186" s="25">
        <v>1</v>
      </c>
      <c r="CQ186" s="25">
        <v>1</v>
      </c>
      <c r="CR186" s="25">
        <v>1</v>
      </c>
      <c r="CS186" s="21">
        <v>1</v>
      </c>
      <c r="CT186" s="25">
        <v>1</v>
      </c>
      <c r="CU186" s="25">
        <v>1</v>
      </c>
      <c r="CW186" s="25">
        <v>1</v>
      </c>
      <c r="CX186" s="21">
        <v>1</v>
      </c>
      <c r="DA186" s="26">
        <v>1</v>
      </c>
      <c r="DB186" s="25">
        <v>1</v>
      </c>
      <c r="DE186" s="26">
        <v>1</v>
      </c>
      <c r="DG186" s="26">
        <v>1</v>
      </c>
      <c r="DH186" s="21">
        <v>1</v>
      </c>
      <c r="DI186" s="25">
        <v>1</v>
      </c>
      <c r="DK186" s="25">
        <v>1</v>
      </c>
      <c r="DL186" s="25">
        <v>1</v>
      </c>
      <c r="DM186" s="21">
        <v>1</v>
      </c>
      <c r="DN186" s="25">
        <v>1</v>
      </c>
      <c r="DO186" s="25">
        <v>1</v>
      </c>
      <c r="DP186" s="25">
        <v>1</v>
      </c>
      <c r="DQ186" s="25">
        <v>1</v>
      </c>
      <c r="DR186" s="21">
        <v>1</v>
      </c>
      <c r="DS186" s="25">
        <v>1</v>
      </c>
      <c r="DT186" s="25">
        <v>1</v>
      </c>
      <c r="DU186" s="25">
        <v>1</v>
      </c>
      <c r="DV186" s="25">
        <v>1</v>
      </c>
      <c r="DX186" s="25">
        <v>1</v>
      </c>
      <c r="DY186" s="25">
        <v>1</v>
      </c>
      <c r="DZ186" s="25">
        <v>1</v>
      </c>
      <c r="EA186" s="25">
        <v>1</v>
      </c>
      <c r="EB186" s="21">
        <v>1</v>
      </c>
      <c r="EC186" s="25">
        <v>1</v>
      </c>
      <c r="ED186" s="25">
        <v>1</v>
      </c>
      <c r="EE186" s="25">
        <v>1</v>
      </c>
      <c r="EF186" s="25">
        <v>1</v>
      </c>
      <c r="EG186" s="21">
        <v>1</v>
      </c>
      <c r="EH186" s="25">
        <v>1</v>
      </c>
      <c r="EJ186">
        <v>1</v>
      </c>
      <c r="EK186">
        <v>1</v>
      </c>
      <c r="EL186" s="21">
        <v>1</v>
      </c>
      <c r="EO186">
        <v>1</v>
      </c>
      <c r="EP186">
        <v>1</v>
      </c>
      <c r="EQ186" s="21">
        <v>1</v>
      </c>
      <c r="ER186" s="25">
        <v>1</v>
      </c>
      <c r="ES186" s="25">
        <v>1</v>
      </c>
      <c r="ET186" s="25">
        <v>1</v>
      </c>
      <c r="EU186" s="25">
        <v>1</v>
      </c>
      <c r="EW186" s="25">
        <v>1</v>
      </c>
      <c r="EX186" s="25">
        <v>1</v>
      </c>
      <c r="EY186" s="25">
        <v>1</v>
      </c>
      <c r="EZ186" s="25">
        <v>1</v>
      </c>
      <c r="FA186" s="21">
        <v>1</v>
      </c>
      <c r="FB186" s="25">
        <v>1</v>
      </c>
      <c r="FC186" s="25">
        <v>1</v>
      </c>
      <c r="FD186" s="25">
        <v>1</v>
      </c>
      <c r="FE186" s="25">
        <v>1</v>
      </c>
      <c r="FF186" s="21">
        <v>1</v>
      </c>
      <c r="FG186" s="25">
        <v>1</v>
      </c>
      <c r="FH186" s="25">
        <v>1</v>
      </c>
      <c r="FI186" s="25">
        <v>1</v>
      </c>
      <c r="FJ186" s="25">
        <v>1</v>
      </c>
      <c r="FL186" s="25">
        <v>1</v>
      </c>
      <c r="FN186">
        <v>1</v>
      </c>
      <c r="FQ186">
        <v>1</v>
      </c>
      <c r="FR186">
        <v>1</v>
      </c>
      <c r="FT186">
        <v>1</v>
      </c>
      <c r="FU186" s="21">
        <v>1</v>
      </c>
      <c r="FV186" s="25">
        <v>1</v>
      </c>
      <c r="FW186" s="25">
        <v>1</v>
      </c>
      <c r="FX186" s="25">
        <v>1</v>
      </c>
      <c r="FY186" s="25">
        <v>1</v>
      </c>
      <c r="FZ186" s="21">
        <v>1</v>
      </c>
      <c r="GA186" s="25">
        <v>1</v>
      </c>
      <c r="GB186" s="25">
        <v>1</v>
      </c>
      <c r="GC186" s="25">
        <v>1</v>
      </c>
      <c r="GD186" s="25">
        <v>1</v>
      </c>
      <c r="GE186" s="21">
        <v>1</v>
      </c>
      <c r="GF186" s="25">
        <v>1</v>
      </c>
      <c r="GG186" s="25">
        <v>1</v>
      </c>
      <c r="GI186">
        <v>1</v>
      </c>
      <c r="GJ186" s="21">
        <v>1</v>
      </c>
      <c r="GK186" s="25">
        <v>1</v>
      </c>
      <c r="GL186" s="25">
        <v>1</v>
      </c>
      <c r="GN186">
        <v>1</v>
      </c>
      <c r="GO186" s="21">
        <v>1</v>
      </c>
      <c r="GP186" s="25">
        <v>1</v>
      </c>
      <c r="GQ186" s="25">
        <v>1</v>
      </c>
      <c r="GT186" s="21">
        <v>1</v>
      </c>
      <c r="GU186" s="25">
        <v>1</v>
      </c>
      <c r="GV186" s="25">
        <v>1</v>
      </c>
      <c r="GX186">
        <v>1</v>
      </c>
      <c r="GY186" s="21">
        <v>1</v>
      </c>
      <c r="GZ186" s="25">
        <v>1</v>
      </c>
      <c r="HA186" s="25">
        <v>1</v>
      </c>
      <c r="HD186" s="21">
        <v>1</v>
      </c>
      <c r="HE186" s="25">
        <v>1</v>
      </c>
      <c r="HJ186">
        <f t="shared" si="37"/>
        <v>160</v>
      </c>
      <c r="HK186">
        <f t="shared" si="38"/>
        <v>1600</v>
      </c>
      <c r="HL186" s="31"/>
      <c r="HM186" s="13">
        <f t="shared" si="39"/>
        <v>0.75471698113207553</v>
      </c>
      <c r="HN186" s="13">
        <f>SUM(HM183:HM186)</f>
        <v>0.98584905660377364</v>
      </c>
      <c r="HO186" t="s">
        <v>62</v>
      </c>
      <c r="HQ186" s="18"/>
    </row>
    <row r="187" spans="1:227" ht="15.75" thickBot="1" x14ac:dyDescent="0.3">
      <c r="A187" s="11"/>
      <c r="HJ187">
        <f>SUM(HJ176:HJ186)</f>
        <v>212</v>
      </c>
      <c r="HK187">
        <f>SUM(HK176:HK186)</f>
        <v>2041</v>
      </c>
      <c r="HL187" s="32"/>
      <c r="HM187" s="5">
        <f>SUM(HM176:HM186)</f>
        <v>1</v>
      </c>
      <c r="HQ187" s="18"/>
    </row>
    <row r="188" spans="1:227" x14ac:dyDescent="0.25">
      <c r="A188" s="11"/>
      <c r="B188" s="6" t="s">
        <v>14</v>
      </c>
      <c r="HJ188">
        <f>COUNTA(C188:HG188)</f>
        <v>0</v>
      </c>
      <c r="HQ188" s="18"/>
    </row>
    <row r="189" spans="1:227" ht="15.75" thickBot="1" x14ac:dyDescent="0.3">
      <c r="A189" s="11">
        <v>15</v>
      </c>
      <c r="B189" s="1" t="s">
        <v>49</v>
      </c>
      <c r="C189" s="1"/>
      <c r="D189" s="1"/>
      <c r="E189" s="1"/>
      <c r="F189" s="1"/>
      <c r="G189" s="23"/>
      <c r="H189" s="1"/>
      <c r="I189" s="1"/>
      <c r="J189" s="1"/>
      <c r="K189" s="1"/>
      <c r="L189" s="23"/>
      <c r="M189" s="1"/>
      <c r="N189" s="1"/>
      <c r="O189" s="1"/>
      <c r="P189" s="1"/>
      <c r="Q189" s="23"/>
      <c r="R189" s="1"/>
      <c r="S189" s="1"/>
      <c r="T189" s="1"/>
      <c r="U189" s="1"/>
      <c r="V189" s="23"/>
      <c r="W189" s="1"/>
      <c r="X189" s="1"/>
      <c r="Y189" s="1"/>
      <c r="Z189" s="1"/>
      <c r="AA189" s="23"/>
      <c r="AB189" s="1"/>
      <c r="AC189" s="1"/>
      <c r="AD189" s="1"/>
      <c r="AE189" s="1"/>
      <c r="AF189" s="23"/>
      <c r="AG189" s="1"/>
      <c r="AH189" s="1"/>
      <c r="AI189" s="1"/>
      <c r="AJ189" s="1"/>
      <c r="AK189" s="23"/>
      <c r="AL189" s="1"/>
      <c r="AM189" s="1"/>
      <c r="AN189" s="1"/>
      <c r="AO189" s="1"/>
      <c r="AP189" s="23"/>
      <c r="AQ189" s="1"/>
      <c r="AR189" s="1"/>
      <c r="AS189" s="1"/>
      <c r="AT189" s="1"/>
      <c r="AU189" s="23"/>
      <c r="AV189" s="1"/>
      <c r="AW189" s="1"/>
      <c r="AX189" s="1"/>
      <c r="AY189" s="1"/>
      <c r="AZ189" s="23"/>
      <c r="BA189" s="1"/>
      <c r="BB189" s="1"/>
      <c r="BC189" s="1"/>
      <c r="BD189" s="1"/>
      <c r="BE189" s="23"/>
      <c r="BF189" s="1"/>
      <c r="BG189" s="1"/>
      <c r="BH189" s="1"/>
      <c r="BI189" s="1"/>
      <c r="BJ189" s="23"/>
      <c r="BK189" s="1"/>
      <c r="BL189" s="1"/>
      <c r="BM189" s="1"/>
      <c r="BN189" s="1"/>
      <c r="BO189" s="23"/>
      <c r="BP189" s="1"/>
      <c r="BQ189" s="1"/>
      <c r="BR189" s="1"/>
      <c r="BS189" s="1"/>
      <c r="BT189" s="23"/>
      <c r="BU189" s="1"/>
      <c r="BV189" s="1"/>
      <c r="BW189" s="1"/>
      <c r="BX189" s="1"/>
      <c r="BY189" s="23"/>
      <c r="BZ189" s="1"/>
      <c r="CA189" s="1"/>
      <c r="CB189" s="1"/>
      <c r="CC189" s="1"/>
      <c r="CD189" s="23"/>
      <c r="CE189" s="1"/>
      <c r="CF189" s="1"/>
      <c r="CG189" s="1"/>
      <c r="CH189" s="1"/>
      <c r="CI189" s="23"/>
      <c r="CJ189" s="1"/>
      <c r="CK189" s="1"/>
      <c r="CL189" s="1"/>
      <c r="CM189" s="1"/>
      <c r="CN189" s="23"/>
      <c r="CO189" s="28"/>
      <c r="CP189" s="28"/>
      <c r="CQ189" s="28"/>
      <c r="CR189" s="28"/>
      <c r="CS189" s="23"/>
      <c r="CT189" s="28"/>
      <c r="CU189" s="28"/>
      <c r="CV189" s="28"/>
      <c r="CW189" s="28"/>
      <c r="CX189" s="23"/>
      <c r="CY189" s="28"/>
      <c r="CZ189" s="28"/>
      <c r="DA189" s="28"/>
      <c r="DB189" s="28"/>
      <c r="DC189" s="23"/>
      <c r="DD189" s="28"/>
      <c r="DE189" s="28"/>
      <c r="DF189" s="28"/>
      <c r="DG189" s="28"/>
      <c r="DH189" s="23"/>
      <c r="DI189" s="28"/>
      <c r="DJ189" s="28"/>
      <c r="DK189" s="28"/>
      <c r="DL189" s="28"/>
      <c r="DM189" s="23"/>
      <c r="DN189" s="28"/>
      <c r="DO189" s="28"/>
      <c r="DP189" s="28"/>
      <c r="DQ189" s="28"/>
      <c r="DR189" s="23"/>
      <c r="DS189" s="28"/>
      <c r="DT189" s="28"/>
      <c r="DU189" s="28"/>
      <c r="DV189" s="28"/>
      <c r="DW189" s="23"/>
      <c r="DX189" s="28"/>
      <c r="DY189" s="1"/>
      <c r="DZ189" s="1"/>
      <c r="EA189" s="1"/>
      <c r="EB189" s="23"/>
      <c r="EC189" s="1"/>
      <c r="ED189" s="1"/>
      <c r="EE189" s="1"/>
      <c r="EF189" s="1"/>
      <c r="EG189" s="23"/>
      <c r="EH189" s="1"/>
      <c r="EI189" s="1"/>
      <c r="EJ189" s="1"/>
      <c r="EK189" s="1"/>
      <c r="EL189" s="23"/>
      <c r="EM189" s="28"/>
      <c r="EN189" s="1"/>
      <c r="EO189" s="1"/>
      <c r="EP189" s="1"/>
      <c r="EQ189" s="23"/>
      <c r="ER189" s="28"/>
      <c r="ES189" s="28"/>
      <c r="ET189" s="28"/>
      <c r="EU189" s="28"/>
      <c r="EV189" s="23"/>
      <c r="EW189" s="28"/>
      <c r="EX189" s="28"/>
      <c r="EY189" s="28"/>
      <c r="EZ189" s="28"/>
      <c r="FA189" s="23"/>
      <c r="FB189" s="28"/>
      <c r="FC189" s="28"/>
      <c r="FD189" s="1"/>
      <c r="FE189" s="1"/>
      <c r="FF189" s="23"/>
      <c r="FG189" s="1"/>
      <c r="FH189" s="1"/>
      <c r="FI189" s="1"/>
      <c r="FJ189" s="1"/>
      <c r="FK189" s="23"/>
      <c r="FL189" s="1"/>
      <c r="FM189" s="1"/>
      <c r="FN189" s="1"/>
      <c r="FO189" s="1"/>
      <c r="FP189" s="23"/>
      <c r="FQ189" s="1"/>
      <c r="FR189" s="1"/>
      <c r="FS189" s="1"/>
      <c r="FT189" s="1"/>
      <c r="FU189" s="23"/>
      <c r="FV189" s="1"/>
      <c r="FW189" s="1"/>
      <c r="FX189" s="1"/>
      <c r="FY189" s="1"/>
      <c r="FZ189" s="23"/>
      <c r="GA189" s="1"/>
      <c r="GB189" s="1"/>
      <c r="GC189" s="1"/>
      <c r="GD189" s="1"/>
      <c r="GE189" s="23"/>
      <c r="GF189" s="1"/>
      <c r="GG189" s="1"/>
      <c r="GH189" s="1"/>
      <c r="GI189" s="1"/>
      <c r="GJ189" s="23"/>
      <c r="GK189" s="1"/>
      <c r="GL189" s="1"/>
      <c r="GM189" s="1"/>
      <c r="GN189" s="1"/>
      <c r="GO189" s="23"/>
      <c r="GP189" s="1"/>
      <c r="GQ189" s="1"/>
      <c r="GR189" s="1"/>
      <c r="GS189" s="1"/>
      <c r="GT189" s="23"/>
      <c r="GU189" s="1"/>
      <c r="GV189" s="1"/>
      <c r="GW189" s="1"/>
      <c r="GX189" s="1"/>
      <c r="GY189" s="23"/>
      <c r="GZ189" s="1"/>
      <c r="HA189" s="1"/>
      <c r="HB189" s="1"/>
      <c r="HC189" s="1"/>
      <c r="HD189" s="23"/>
      <c r="HE189" s="1"/>
      <c r="HF189" s="1"/>
      <c r="HG189" s="1"/>
      <c r="HH189" s="1"/>
      <c r="HI189" s="23"/>
      <c r="HJ189" s="1"/>
      <c r="HK189" s="1"/>
      <c r="HL189" s="1"/>
      <c r="HQ189" s="18"/>
    </row>
    <row r="190" spans="1:227" x14ac:dyDescent="0.25">
      <c r="A190" s="11"/>
      <c r="B190" s="3">
        <v>0</v>
      </c>
      <c r="HJ190">
        <f t="shared" ref="HJ190:HJ200" si="40">COUNTA(C190:HG190)</f>
        <v>0</v>
      </c>
      <c r="HK190">
        <f t="shared" ref="HK190:HK200" si="41">HJ190*B190</f>
        <v>0</v>
      </c>
      <c r="HL190" s="30">
        <f>HK201/HJ201</f>
        <v>9.6745283018867916</v>
      </c>
      <c r="HM190" s="14">
        <f>HJ190/HJ$201</f>
        <v>0</v>
      </c>
      <c r="HN190" s="15"/>
      <c r="HQ190" s="18"/>
    </row>
    <row r="191" spans="1:227" x14ac:dyDescent="0.25">
      <c r="A191" s="11"/>
      <c r="B191" s="3">
        <v>1</v>
      </c>
      <c r="HJ191">
        <f t="shared" si="40"/>
        <v>0</v>
      </c>
      <c r="HK191">
        <f t="shared" si="41"/>
        <v>0</v>
      </c>
      <c r="HL191" s="31"/>
      <c r="HM191" s="14">
        <f t="shared" ref="HM191:HM200" si="42">HJ191/HJ$201</f>
        <v>0</v>
      </c>
      <c r="HN191" s="15"/>
      <c r="HQ191" s="18"/>
    </row>
    <row r="192" spans="1:227" x14ac:dyDescent="0.25">
      <c r="A192" s="11"/>
      <c r="B192" s="3">
        <v>2</v>
      </c>
      <c r="HJ192">
        <f t="shared" si="40"/>
        <v>0</v>
      </c>
      <c r="HK192">
        <f t="shared" si="41"/>
        <v>0</v>
      </c>
      <c r="HL192" s="31"/>
      <c r="HM192" s="14">
        <f t="shared" si="42"/>
        <v>0</v>
      </c>
      <c r="HN192" s="15"/>
      <c r="HQ192" s="18"/>
    </row>
    <row r="193" spans="1:227" x14ac:dyDescent="0.25">
      <c r="A193" s="11"/>
      <c r="B193" s="3">
        <v>3</v>
      </c>
      <c r="FP193" s="21">
        <v>1</v>
      </c>
      <c r="HJ193">
        <f t="shared" si="40"/>
        <v>1</v>
      </c>
      <c r="HK193">
        <f t="shared" si="41"/>
        <v>3</v>
      </c>
      <c r="HL193" s="31"/>
      <c r="HM193" s="14">
        <f t="shared" si="42"/>
        <v>4.7169811320754715E-3</v>
      </c>
      <c r="HN193" s="15"/>
      <c r="HQ193" s="18"/>
    </row>
    <row r="194" spans="1:227" x14ac:dyDescent="0.25">
      <c r="A194" s="11"/>
      <c r="B194" s="3">
        <v>4</v>
      </c>
      <c r="HJ194">
        <f t="shared" si="40"/>
        <v>0</v>
      </c>
      <c r="HK194">
        <f t="shared" si="41"/>
        <v>0</v>
      </c>
      <c r="HL194" s="31"/>
      <c r="HM194" s="14">
        <f t="shared" si="42"/>
        <v>0</v>
      </c>
      <c r="HN194" s="14">
        <f>SUM(HM190:HM194)</f>
        <v>4.7169811320754715E-3</v>
      </c>
      <c r="HO194" t="s">
        <v>60</v>
      </c>
      <c r="HQ194" s="18"/>
    </row>
    <row r="195" spans="1:227" x14ac:dyDescent="0.25">
      <c r="A195" s="11"/>
      <c r="B195" s="3">
        <v>5</v>
      </c>
      <c r="F195">
        <v>1</v>
      </c>
      <c r="HJ195">
        <f t="shared" si="40"/>
        <v>1</v>
      </c>
      <c r="HK195">
        <f t="shared" si="41"/>
        <v>5</v>
      </c>
      <c r="HL195" s="31"/>
      <c r="HM195" s="12">
        <f t="shared" si="42"/>
        <v>4.7169811320754715E-3</v>
      </c>
      <c r="HQ195" s="18"/>
      <c r="HS195">
        <v>15</v>
      </c>
    </row>
    <row r="196" spans="1:227" x14ac:dyDescent="0.25">
      <c r="A196" s="11"/>
      <c r="B196" s="3">
        <v>6</v>
      </c>
      <c r="HJ196">
        <f t="shared" si="40"/>
        <v>0</v>
      </c>
      <c r="HK196">
        <f t="shared" si="41"/>
        <v>0</v>
      </c>
      <c r="HL196" s="31"/>
      <c r="HM196" s="12">
        <f t="shared" si="42"/>
        <v>0</v>
      </c>
      <c r="HN196" s="12">
        <f>SUM(HM195:HM196)</f>
        <v>4.7169811320754715E-3</v>
      </c>
      <c r="HO196" t="s">
        <v>61</v>
      </c>
      <c r="HQ196" s="18" t="str">
        <f>HO194</f>
        <v>INSATISFECHO</v>
      </c>
      <c r="HR196" s="5">
        <f>HN194</f>
        <v>4.7169811320754715E-3</v>
      </c>
    </row>
    <row r="197" spans="1:227" x14ac:dyDescent="0.25">
      <c r="A197" s="11"/>
      <c r="B197" s="3">
        <v>7</v>
      </c>
      <c r="O197">
        <v>1</v>
      </c>
      <c r="BW197">
        <v>1</v>
      </c>
      <c r="DJ197" s="26">
        <v>1</v>
      </c>
      <c r="HJ197">
        <f t="shared" si="40"/>
        <v>3</v>
      </c>
      <c r="HK197">
        <f t="shared" si="41"/>
        <v>21</v>
      </c>
      <c r="HL197" s="31"/>
      <c r="HM197" s="13">
        <f t="shared" si="42"/>
        <v>1.4150943396226415E-2</v>
      </c>
      <c r="HQ197" s="18" t="str">
        <f>HO196</f>
        <v>SATISFECHO</v>
      </c>
      <c r="HR197" s="5">
        <f>HN196</f>
        <v>4.7169811320754715E-3</v>
      </c>
    </row>
    <row r="198" spans="1:227" x14ac:dyDescent="0.25">
      <c r="A198" s="11"/>
      <c r="B198" s="3">
        <v>8</v>
      </c>
      <c r="P198">
        <v>1</v>
      </c>
      <c r="R198">
        <v>1</v>
      </c>
      <c r="AP198" s="21">
        <v>1</v>
      </c>
      <c r="AS198">
        <v>1</v>
      </c>
      <c r="BD198">
        <v>1</v>
      </c>
      <c r="CP198" s="26">
        <v>1</v>
      </c>
      <c r="CZ198" s="26">
        <v>1</v>
      </c>
      <c r="DF198" s="26">
        <v>1</v>
      </c>
      <c r="FO198">
        <v>1</v>
      </c>
      <c r="GR198">
        <v>1</v>
      </c>
      <c r="HJ198">
        <f t="shared" si="40"/>
        <v>10</v>
      </c>
      <c r="HK198">
        <f t="shared" si="41"/>
        <v>80</v>
      </c>
      <c r="HL198" s="31"/>
      <c r="HM198" s="13">
        <f t="shared" si="42"/>
        <v>4.716981132075472E-2</v>
      </c>
      <c r="HQ198" s="19" t="str">
        <f>HO200</f>
        <v>MUY SATISFECHO</v>
      </c>
      <c r="HR198" s="5">
        <f>HN200</f>
        <v>0.99056603773584906</v>
      </c>
    </row>
    <row r="199" spans="1:227" x14ac:dyDescent="0.25">
      <c r="A199" s="11"/>
      <c r="B199" s="3">
        <v>9</v>
      </c>
      <c r="H199">
        <v>1</v>
      </c>
      <c r="I199">
        <v>1</v>
      </c>
      <c r="Q199" s="21">
        <v>1</v>
      </c>
      <c r="AD199">
        <v>1</v>
      </c>
      <c r="AM199">
        <v>1</v>
      </c>
      <c r="AN199">
        <v>1</v>
      </c>
      <c r="AY199">
        <v>1</v>
      </c>
      <c r="BF199">
        <v>1</v>
      </c>
      <c r="BG199">
        <v>1</v>
      </c>
      <c r="BQ199">
        <v>1</v>
      </c>
      <c r="CC199">
        <v>1</v>
      </c>
      <c r="CD199" s="21">
        <v>1</v>
      </c>
      <c r="CV199" s="26">
        <v>1</v>
      </c>
      <c r="CY199" s="26">
        <v>1</v>
      </c>
      <c r="DC199" s="21">
        <v>1</v>
      </c>
      <c r="DD199" s="26">
        <v>1</v>
      </c>
      <c r="EM199" s="26">
        <v>1</v>
      </c>
      <c r="EN199">
        <v>1</v>
      </c>
      <c r="EV199" s="21">
        <v>1</v>
      </c>
      <c r="FM199">
        <v>1</v>
      </c>
      <c r="FS199">
        <v>1</v>
      </c>
      <c r="GH199">
        <v>1</v>
      </c>
      <c r="GM199">
        <v>1</v>
      </c>
      <c r="GS199">
        <v>1</v>
      </c>
      <c r="GW199">
        <v>1</v>
      </c>
      <c r="HB199">
        <v>1</v>
      </c>
      <c r="HC199">
        <v>1</v>
      </c>
      <c r="HF199">
        <v>1</v>
      </c>
      <c r="HJ199">
        <f t="shared" si="40"/>
        <v>28</v>
      </c>
      <c r="HK199">
        <f t="shared" si="41"/>
        <v>252</v>
      </c>
      <c r="HL199" s="31"/>
      <c r="HM199" s="13">
        <f t="shared" si="42"/>
        <v>0.13207547169811321</v>
      </c>
      <c r="HQ199" s="18"/>
    </row>
    <row r="200" spans="1:227" x14ac:dyDescent="0.25">
      <c r="A200" s="11"/>
      <c r="B200" s="3">
        <v>10</v>
      </c>
      <c r="C200">
        <v>1</v>
      </c>
      <c r="D200">
        <v>1</v>
      </c>
      <c r="E200">
        <v>1</v>
      </c>
      <c r="G200" s="21">
        <v>1</v>
      </c>
      <c r="J200">
        <v>1</v>
      </c>
      <c r="K200">
        <v>1</v>
      </c>
      <c r="L200" s="21">
        <v>1</v>
      </c>
      <c r="M200" s="25">
        <v>1</v>
      </c>
      <c r="N200" s="25">
        <v>1</v>
      </c>
      <c r="S200">
        <v>1</v>
      </c>
      <c r="T200">
        <v>1</v>
      </c>
      <c r="U200">
        <v>1</v>
      </c>
      <c r="V200" s="21">
        <v>1</v>
      </c>
      <c r="W200" s="25">
        <v>1</v>
      </c>
      <c r="X200" s="25">
        <v>1</v>
      </c>
      <c r="Y200" s="25">
        <v>1</v>
      </c>
      <c r="Z200" s="25">
        <v>1</v>
      </c>
      <c r="AA200" s="21">
        <v>1</v>
      </c>
      <c r="AB200" s="25">
        <v>1</v>
      </c>
      <c r="AC200" s="25">
        <v>1</v>
      </c>
      <c r="AE200">
        <v>1</v>
      </c>
      <c r="AF200" s="21">
        <v>1</v>
      </c>
      <c r="AG200" s="25">
        <v>1</v>
      </c>
      <c r="AH200" s="25">
        <v>1</v>
      </c>
      <c r="AI200" s="25">
        <v>1</v>
      </c>
      <c r="AJ200" s="25">
        <v>1</v>
      </c>
      <c r="AK200" s="21">
        <v>1</v>
      </c>
      <c r="AL200" s="25">
        <v>1</v>
      </c>
      <c r="AO200">
        <v>1</v>
      </c>
      <c r="AQ200">
        <v>1</v>
      </c>
      <c r="AR200">
        <v>1</v>
      </c>
      <c r="AT200">
        <v>1</v>
      </c>
      <c r="AU200" s="21">
        <v>1</v>
      </c>
      <c r="AV200" s="25">
        <v>1</v>
      </c>
      <c r="AW200" s="25">
        <v>1</v>
      </c>
      <c r="AX200" s="25">
        <v>1</v>
      </c>
      <c r="AZ200" s="21">
        <v>1</v>
      </c>
      <c r="BA200" s="25">
        <v>1</v>
      </c>
      <c r="BB200" s="25">
        <v>1</v>
      </c>
      <c r="BC200" s="25">
        <v>1</v>
      </c>
      <c r="BE200" s="21">
        <v>1</v>
      </c>
      <c r="BH200">
        <v>1</v>
      </c>
      <c r="BI200">
        <v>1</v>
      </c>
      <c r="BJ200" s="21">
        <v>1</v>
      </c>
      <c r="BK200" s="25">
        <v>1</v>
      </c>
      <c r="BL200" s="25">
        <v>1</v>
      </c>
      <c r="BM200" s="25">
        <v>1</v>
      </c>
      <c r="BN200" s="25">
        <v>1</v>
      </c>
      <c r="BO200" s="21">
        <v>1</v>
      </c>
      <c r="BP200" s="25">
        <v>1</v>
      </c>
      <c r="BR200">
        <v>1</v>
      </c>
      <c r="BS200">
        <v>1</v>
      </c>
      <c r="BT200" s="21">
        <v>1</v>
      </c>
      <c r="BU200" s="25">
        <v>1</v>
      </c>
      <c r="BV200" s="25">
        <v>1</v>
      </c>
      <c r="BX200">
        <v>1</v>
      </c>
      <c r="BY200" s="21">
        <v>1</v>
      </c>
      <c r="BZ200" s="25">
        <v>1</v>
      </c>
      <c r="CA200" s="25">
        <v>1</v>
      </c>
      <c r="CB200" s="25">
        <v>1</v>
      </c>
      <c r="CE200" s="25">
        <v>1</v>
      </c>
      <c r="CF200" s="25">
        <v>1</v>
      </c>
      <c r="CG200" s="25">
        <v>1</v>
      </c>
      <c r="CH200" s="25">
        <v>1</v>
      </c>
      <c r="CI200" s="21">
        <v>1</v>
      </c>
      <c r="CJ200" s="25">
        <v>1</v>
      </c>
      <c r="CK200" s="25">
        <v>1</v>
      </c>
      <c r="CL200" s="25">
        <v>1</v>
      </c>
      <c r="CM200" s="25">
        <v>1</v>
      </c>
      <c r="CN200" s="21">
        <v>1</v>
      </c>
      <c r="CO200" s="25">
        <v>1</v>
      </c>
      <c r="CQ200" s="25">
        <v>1</v>
      </c>
      <c r="CR200" s="25">
        <v>1</v>
      </c>
      <c r="CS200" s="21">
        <v>1</v>
      </c>
      <c r="CT200" s="25">
        <v>1</v>
      </c>
      <c r="CU200" s="25">
        <v>1</v>
      </c>
      <c r="CW200" s="25">
        <v>1</v>
      </c>
      <c r="CX200" s="21">
        <v>1</v>
      </c>
      <c r="DA200" s="26">
        <v>1</v>
      </c>
      <c r="DB200" s="25">
        <v>1</v>
      </c>
      <c r="DE200" s="26">
        <v>1</v>
      </c>
      <c r="DG200" s="26">
        <v>1</v>
      </c>
      <c r="DH200" s="21">
        <v>1</v>
      </c>
      <c r="DI200" s="25">
        <v>1</v>
      </c>
      <c r="DK200" s="25">
        <v>1</v>
      </c>
      <c r="DL200" s="25">
        <v>1</v>
      </c>
      <c r="DM200" s="21">
        <v>1</v>
      </c>
      <c r="DN200" s="25">
        <v>1</v>
      </c>
      <c r="DO200" s="25">
        <v>1</v>
      </c>
      <c r="DP200" s="25">
        <v>1</v>
      </c>
      <c r="DQ200" s="25">
        <v>1</v>
      </c>
      <c r="DR200" s="21">
        <v>1</v>
      </c>
      <c r="DS200" s="25">
        <v>1</v>
      </c>
      <c r="DT200" s="25">
        <v>1</v>
      </c>
      <c r="DU200" s="25">
        <v>1</v>
      </c>
      <c r="DV200" s="25">
        <v>1</v>
      </c>
      <c r="DW200" s="21">
        <v>1</v>
      </c>
      <c r="DX200" s="25">
        <v>1</v>
      </c>
      <c r="DY200" s="25">
        <v>1</v>
      </c>
      <c r="DZ200" s="25">
        <v>1</v>
      </c>
      <c r="EA200" s="25">
        <v>1</v>
      </c>
      <c r="EB200" s="21">
        <v>1</v>
      </c>
      <c r="EC200" s="25">
        <v>1</v>
      </c>
      <c r="ED200" s="25">
        <v>1</v>
      </c>
      <c r="EE200" s="25">
        <v>1</v>
      </c>
      <c r="EF200" s="25">
        <v>1</v>
      </c>
      <c r="EG200" s="21">
        <v>1</v>
      </c>
      <c r="EH200" s="25">
        <v>1</v>
      </c>
      <c r="EI200" s="25">
        <v>1</v>
      </c>
      <c r="EJ200" s="25">
        <v>1</v>
      </c>
      <c r="EK200" s="25">
        <v>1</v>
      </c>
      <c r="EL200" s="21">
        <v>1</v>
      </c>
      <c r="EO200">
        <v>1</v>
      </c>
      <c r="EP200">
        <v>1</v>
      </c>
      <c r="EQ200" s="21">
        <v>1</v>
      </c>
      <c r="ER200" s="25">
        <v>1</v>
      </c>
      <c r="ES200" s="25">
        <v>1</v>
      </c>
      <c r="ET200" s="25">
        <v>1</v>
      </c>
      <c r="EU200" s="25">
        <v>1</v>
      </c>
      <c r="EW200" s="25">
        <v>1</v>
      </c>
      <c r="EX200" s="25">
        <v>1</v>
      </c>
      <c r="EY200" s="25">
        <v>1</v>
      </c>
      <c r="EZ200" s="25">
        <v>1</v>
      </c>
      <c r="FA200" s="21">
        <v>1</v>
      </c>
      <c r="FB200" s="25">
        <v>1</v>
      </c>
      <c r="FC200" s="25">
        <v>1</v>
      </c>
      <c r="FD200" s="25">
        <v>1</v>
      </c>
      <c r="FE200" s="25">
        <v>1</v>
      </c>
      <c r="FF200" s="21">
        <v>1</v>
      </c>
      <c r="FG200" s="25">
        <v>1</v>
      </c>
      <c r="FH200" s="25">
        <v>1</v>
      </c>
      <c r="FI200" s="25">
        <v>1</v>
      </c>
      <c r="FJ200" s="25">
        <v>1</v>
      </c>
      <c r="FK200" s="21">
        <v>1</v>
      </c>
      <c r="FL200" s="25">
        <v>1</v>
      </c>
      <c r="FN200">
        <v>1</v>
      </c>
      <c r="FQ200">
        <v>1</v>
      </c>
      <c r="FR200">
        <v>1</v>
      </c>
      <c r="FT200">
        <v>1</v>
      </c>
      <c r="FU200" s="21">
        <v>1</v>
      </c>
      <c r="FV200" s="25">
        <v>1</v>
      </c>
      <c r="FW200" s="25">
        <v>1</v>
      </c>
      <c r="FX200" s="25">
        <v>1</v>
      </c>
      <c r="FY200" s="25">
        <v>1</v>
      </c>
      <c r="FZ200" s="21">
        <v>1</v>
      </c>
      <c r="GA200" s="25">
        <v>1</v>
      </c>
      <c r="GB200" s="25">
        <v>1</v>
      </c>
      <c r="GC200" s="25">
        <v>1</v>
      </c>
      <c r="GD200" s="25">
        <v>1</v>
      </c>
      <c r="GE200" s="21">
        <v>1</v>
      </c>
      <c r="GF200" s="25">
        <v>1</v>
      </c>
      <c r="GG200" s="25">
        <v>1</v>
      </c>
      <c r="GI200">
        <v>1</v>
      </c>
      <c r="GJ200" s="21">
        <v>1</v>
      </c>
      <c r="GK200" s="25">
        <v>1</v>
      </c>
      <c r="GL200" s="25">
        <v>1</v>
      </c>
      <c r="GN200">
        <v>1</v>
      </c>
      <c r="GO200" s="21">
        <v>1</v>
      </c>
      <c r="GP200" s="25">
        <v>1</v>
      </c>
      <c r="GQ200" s="25">
        <v>1</v>
      </c>
      <c r="GT200" s="21">
        <v>1</v>
      </c>
      <c r="GU200" s="25">
        <v>1</v>
      </c>
      <c r="GV200" s="25">
        <v>1</v>
      </c>
      <c r="GX200">
        <v>1</v>
      </c>
      <c r="GY200" s="21">
        <v>1</v>
      </c>
      <c r="GZ200" s="25">
        <v>1</v>
      </c>
      <c r="HA200" s="25">
        <v>1</v>
      </c>
      <c r="HD200" s="21">
        <v>1</v>
      </c>
      <c r="HE200" s="25">
        <v>1</v>
      </c>
      <c r="HJ200">
        <f t="shared" si="40"/>
        <v>169</v>
      </c>
      <c r="HK200">
        <f t="shared" si="41"/>
        <v>1690</v>
      </c>
      <c r="HL200" s="31"/>
      <c r="HM200" s="13">
        <f t="shared" si="42"/>
        <v>0.79716981132075471</v>
      </c>
      <c r="HN200" s="13">
        <f>SUM(HM197:HM200)</f>
        <v>0.99056603773584906</v>
      </c>
      <c r="HO200" t="s">
        <v>62</v>
      </c>
      <c r="HQ200" s="18"/>
    </row>
    <row r="201" spans="1:227" ht="15.75" thickBot="1" x14ac:dyDescent="0.3">
      <c r="A201" s="11"/>
      <c r="HJ201">
        <f>SUM(HJ190:HJ200)</f>
        <v>212</v>
      </c>
      <c r="HK201">
        <f>SUM(HK190:HK200)</f>
        <v>2051</v>
      </c>
      <c r="HL201" s="32"/>
      <c r="HM201" s="5">
        <f>SUM(HM190:HM200)</f>
        <v>1</v>
      </c>
      <c r="HQ201" s="18"/>
    </row>
    <row r="202" spans="1:227" x14ac:dyDescent="0.25">
      <c r="A202" s="11"/>
      <c r="B202" s="6" t="s">
        <v>14</v>
      </c>
      <c r="HJ202">
        <f>COUNTA(C202:HG202)</f>
        <v>0</v>
      </c>
      <c r="HQ202" s="18"/>
    </row>
    <row r="203" spans="1:227" ht="15.75" thickBot="1" x14ac:dyDescent="0.3">
      <c r="A203" s="11">
        <v>16</v>
      </c>
      <c r="B203" s="1" t="s">
        <v>50</v>
      </c>
      <c r="C203" s="1"/>
      <c r="D203" s="1"/>
      <c r="E203" s="1"/>
      <c r="F203" s="1"/>
      <c r="G203" s="23"/>
      <c r="H203" s="1"/>
      <c r="I203" s="1"/>
      <c r="J203" s="1"/>
      <c r="K203" s="1"/>
      <c r="L203" s="23"/>
      <c r="M203" s="1"/>
      <c r="N203" s="1"/>
      <c r="O203" s="1"/>
      <c r="P203" s="1"/>
      <c r="Q203" s="23"/>
      <c r="R203" s="1"/>
      <c r="S203" s="1"/>
      <c r="T203" s="1"/>
      <c r="U203" s="1"/>
      <c r="V203" s="23"/>
      <c r="W203" s="1"/>
      <c r="X203" s="1"/>
      <c r="Y203" s="1"/>
      <c r="Z203" s="1"/>
      <c r="AA203" s="23"/>
      <c r="AB203" s="1"/>
      <c r="AC203" s="1"/>
      <c r="AD203" s="1"/>
      <c r="AE203" s="1"/>
      <c r="AF203" s="23"/>
      <c r="AG203" s="1"/>
      <c r="AH203" s="1"/>
      <c r="AI203" s="1"/>
      <c r="AJ203" s="1"/>
      <c r="AK203" s="23"/>
      <c r="AL203" s="1"/>
      <c r="AM203" s="1"/>
      <c r="AN203" s="1"/>
      <c r="AO203" s="1"/>
      <c r="AP203" s="23"/>
      <c r="AQ203" s="1"/>
      <c r="AR203" s="1"/>
      <c r="AS203" s="1"/>
      <c r="AT203" s="1"/>
      <c r="AU203" s="23"/>
      <c r="AV203" s="1"/>
      <c r="AW203" s="1"/>
      <c r="AX203" s="1"/>
      <c r="AY203" s="1"/>
      <c r="AZ203" s="23"/>
      <c r="BA203" s="1"/>
      <c r="BB203" s="1"/>
      <c r="BC203" s="1"/>
      <c r="BD203" s="1"/>
      <c r="BE203" s="23"/>
      <c r="BF203" s="1"/>
      <c r="BG203" s="1"/>
      <c r="BH203" s="1"/>
      <c r="BI203" s="1"/>
      <c r="BJ203" s="23"/>
      <c r="BK203" s="1"/>
      <c r="BL203" s="1"/>
      <c r="BM203" s="1"/>
      <c r="BN203" s="1"/>
      <c r="BO203" s="23"/>
      <c r="BP203" s="1"/>
      <c r="BQ203" s="1"/>
      <c r="BR203" s="1"/>
      <c r="BS203" s="1"/>
      <c r="BT203" s="23"/>
      <c r="BU203" s="1"/>
      <c r="BV203" s="1"/>
      <c r="BW203" s="1"/>
      <c r="BX203" s="1"/>
      <c r="BY203" s="23"/>
      <c r="BZ203" s="1"/>
      <c r="CA203" s="1"/>
      <c r="CB203" s="1"/>
      <c r="CC203" s="1"/>
      <c r="CD203" s="23"/>
      <c r="CE203" s="1"/>
      <c r="CF203" s="1"/>
      <c r="CG203" s="1"/>
      <c r="CH203" s="1"/>
      <c r="CI203" s="23"/>
      <c r="CJ203" s="1"/>
      <c r="CK203" s="1"/>
      <c r="CL203" s="1"/>
      <c r="CM203" s="1"/>
      <c r="CN203" s="23"/>
      <c r="CO203" s="28"/>
      <c r="CP203" s="28"/>
      <c r="CQ203" s="28"/>
      <c r="CR203" s="28"/>
      <c r="CS203" s="23"/>
      <c r="CT203" s="28"/>
      <c r="CU203" s="28"/>
      <c r="CV203" s="28"/>
      <c r="CW203" s="28"/>
      <c r="CX203" s="23"/>
      <c r="CY203" s="28"/>
      <c r="CZ203" s="28"/>
      <c r="DA203" s="28"/>
      <c r="DB203" s="28"/>
      <c r="DC203" s="23"/>
      <c r="DD203" s="28"/>
      <c r="DE203" s="28"/>
      <c r="DF203" s="28"/>
      <c r="DG203" s="28"/>
      <c r="DH203" s="23"/>
      <c r="DI203" s="28"/>
      <c r="DJ203" s="28"/>
      <c r="DK203" s="28"/>
      <c r="DL203" s="28"/>
      <c r="DM203" s="23"/>
      <c r="DN203" s="28"/>
      <c r="DO203" s="28"/>
      <c r="DP203" s="28"/>
      <c r="DQ203" s="28"/>
      <c r="DR203" s="23"/>
      <c r="DS203" s="28"/>
      <c r="DT203" s="28"/>
      <c r="DU203" s="28"/>
      <c r="DV203" s="28"/>
      <c r="DW203" s="23"/>
      <c r="DX203" s="28"/>
      <c r="DY203" s="1"/>
      <c r="DZ203" s="1"/>
      <c r="EA203" s="1"/>
      <c r="EB203" s="23"/>
      <c r="EC203" s="1"/>
      <c r="ED203" s="1"/>
      <c r="EE203" s="1"/>
      <c r="EF203" s="1"/>
      <c r="EG203" s="23"/>
      <c r="EH203" s="1"/>
      <c r="EI203" s="1"/>
      <c r="EJ203" s="1"/>
      <c r="EK203" s="1"/>
      <c r="EL203" s="23"/>
      <c r="EM203" s="28"/>
      <c r="EN203" s="1"/>
      <c r="EO203" s="1"/>
      <c r="EP203" s="1"/>
      <c r="EQ203" s="23"/>
      <c r="ER203" s="28"/>
      <c r="ES203" s="28"/>
      <c r="ET203" s="28"/>
      <c r="EU203" s="28"/>
      <c r="EV203" s="23"/>
      <c r="EW203" s="28"/>
      <c r="EX203" s="28"/>
      <c r="EY203" s="28"/>
      <c r="EZ203" s="28"/>
      <c r="FA203" s="23"/>
      <c r="FB203" s="28"/>
      <c r="FC203" s="28"/>
      <c r="FD203" s="1"/>
      <c r="FE203" s="1"/>
      <c r="FF203" s="23"/>
      <c r="FG203" s="1"/>
      <c r="FH203" s="1"/>
      <c r="FI203" s="1"/>
      <c r="FJ203" s="1"/>
      <c r="FK203" s="23"/>
      <c r="FL203" s="1"/>
      <c r="FM203" s="1"/>
      <c r="FN203" s="1"/>
      <c r="FO203" s="1"/>
      <c r="FP203" s="23"/>
      <c r="FQ203" s="1"/>
      <c r="FR203" s="1"/>
      <c r="FS203" s="1"/>
      <c r="FT203" s="1"/>
      <c r="FU203" s="23"/>
      <c r="FV203" s="1"/>
      <c r="FW203" s="1"/>
      <c r="FX203" s="1"/>
      <c r="FY203" s="1"/>
      <c r="FZ203" s="23"/>
      <c r="GA203" s="1"/>
      <c r="GB203" s="1"/>
      <c r="GC203" s="1"/>
      <c r="GD203" s="1"/>
      <c r="GE203" s="23"/>
      <c r="GF203" s="1"/>
      <c r="GG203" s="1"/>
      <c r="GH203" s="1"/>
      <c r="GI203" s="1"/>
      <c r="GJ203" s="23"/>
      <c r="GK203" s="1"/>
      <c r="GL203" s="1"/>
      <c r="GM203" s="1"/>
      <c r="GN203" s="1"/>
      <c r="GO203" s="23"/>
      <c r="GP203" s="1"/>
      <c r="GQ203" s="1"/>
      <c r="GR203" s="1"/>
      <c r="GS203" s="1"/>
      <c r="GT203" s="23"/>
      <c r="GU203" s="1"/>
      <c r="GV203" s="1"/>
      <c r="GW203" s="1"/>
      <c r="GX203" s="1"/>
      <c r="GY203" s="23"/>
      <c r="GZ203" s="1"/>
      <c r="HA203" s="1"/>
      <c r="HB203" s="1"/>
      <c r="HC203" s="1"/>
      <c r="HD203" s="23"/>
      <c r="HE203" s="1"/>
      <c r="HF203" s="1"/>
      <c r="HG203" s="1"/>
      <c r="HH203" s="1"/>
      <c r="HI203" s="23"/>
      <c r="HJ203" s="1"/>
      <c r="HK203" s="1"/>
      <c r="HL203" s="1"/>
      <c r="HQ203" s="18"/>
    </row>
    <row r="204" spans="1:227" x14ac:dyDescent="0.25">
      <c r="A204" s="11"/>
      <c r="B204" s="3">
        <v>0</v>
      </c>
      <c r="HJ204">
        <f t="shared" ref="HJ204:HJ214" si="43">COUNTA(C204:HG204)</f>
        <v>0</v>
      </c>
      <c r="HK204">
        <f t="shared" ref="HK204:HK214" si="44">HJ204*B204</f>
        <v>0</v>
      </c>
      <c r="HL204" s="30">
        <f>HK215/HJ215</f>
        <v>9.6509433962264151</v>
      </c>
      <c r="HM204" s="14">
        <f>HJ204/HJ$215</f>
        <v>0</v>
      </c>
      <c r="HN204" s="15"/>
      <c r="HQ204" s="18"/>
    </row>
    <row r="205" spans="1:227" x14ac:dyDescent="0.25">
      <c r="A205" s="11"/>
      <c r="B205" s="3">
        <v>1</v>
      </c>
      <c r="HJ205">
        <f t="shared" si="43"/>
        <v>0</v>
      </c>
      <c r="HK205">
        <f t="shared" si="44"/>
        <v>0</v>
      </c>
      <c r="HL205" s="31"/>
      <c r="HM205" s="14">
        <f t="shared" ref="HM205:HM214" si="45">HJ205/HJ$215</f>
        <v>0</v>
      </c>
      <c r="HN205" s="15"/>
      <c r="HQ205" s="18"/>
    </row>
    <row r="206" spans="1:227" x14ac:dyDescent="0.25">
      <c r="A206" s="11"/>
      <c r="B206" s="3">
        <v>2</v>
      </c>
      <c r="HJ206">
        <f t="shared" si="43"/>
        <v>0</v>
      </c>
      <c r="HK206">
        <f t="shared" si="44"/>
        <v>0</v>
      </c>
      <c r="HL206" s="31"/>
      <c r="HM206" s="14">
        <f t="shared" si="45"/>
        <v>0</v>
      </c>
      <c r="HN206" s="15"/>
      <c r="HQ206" s="18"/>
    </row>
    <row r="207" spans="1:227" x14ac:dyDescent="0.25">
      <c r="A207" s="11"/>
      <c r="B207" s="3">
        <v>3</v>
      </c>
      <c r="FP207" s="21">
        <v>1</v>
      </c>
      <c r="HJ207">
        <f t="shared" si="43"/>
        <v>1</v>
      </c>
      <c r="HK207">
        <f t="shared" si="44"/>
        <v>3</v>
      </c>
      <c r="HL207" s="31"/>
      <c r="HM207" s="14">
        <f t="shared" si="45"/>
        <v>4.7169811320754715E-3</v>
      </c>
      <c r="HN207" s="15"/>
      <c r="HQ207" s="18"/>
    </row>
    <row r="208" spans="1:227" x14ac:dyDescent="0.25">
      <c r="A208" s="11"/>
      <c r="B208" s="3">
        <v>4</v>
      </c>
      <c r="HJ208">
        <f t="shared" si="43"/>
        <v>0</v>
      </c>
      <c r="HK208">
        <f t="shared" si="44"/>
        <v>0</v>
      </c>
      <c r="HL208" s="31"/>
      <c r="HM208" s="14">
        <f t="shared" si="45"/>
        <v>0</v>
      </c>
      <c r="HN208" s="14">
        <f>SUM(HM204:HM208)</f>
        <v>4.7169811320754715E-3</v>
      </c>
      <c r="HO208" t="s">
        <v>60</v>
      </c>
      <c r="HQ208" s="18"/>
    </row>
    <row r="209" spans="1:227" x14ac:dyDescent="0.25">
      <c r="A209" s="11"/>
      <c r="B209" s="3">
        <v>5</v>
      </c>
      <c r="F209">
        <v>1</v>
      </c>
      <c r="HJ209">
        <f t="shared" si="43"/>
        <v>1</v>
      </c>
      <c r="HK209">
        <f t="shared" si="44"/>
        <v>5</v>
      </c>
      <c r="HL209" s="31"/>
      <c r="HM209" s="12">
        <f t="shared" si="45"/>
        <v>4.7169811320754715E-3</v>
      </c>
      <c r="HQ209" s="18"/>
    </row>
    <row r="210" spans="1:227" x14ac:dyDescent="0.25">
      <c r="A210" s="11"/>
      <c r="B210" s="3">
        <v>6</v>
      </c>
      <c r="O210">
        <v>1</v>
      </c>
      <c r="HJ210">
        <f t="shared" si="43"/>
        <v>1</v>
      </c>
      <c r="HK210">
        <f t="shared" si="44"/>
        <v>6</v>
      </c>
      <c r="HL210" s="31"/>
      <c r="HM210" s="12">
        <f t="shared" si="45"/>
        <v>4.7169811320754715E-3</v>
      </c>
      <c r="HN210" s="12">
        <f>SUM(HM209:HM210)</f>
        <v>9.433962264150943E-3</v>
      </c>
      <c r="HO210" t="s">
        <v>61</v>
      </c>
      <c r="HQ210" s="18" t="str">
        <f>HO208</f>
        <v>INSATISFECHO</v>
      </c>
      <c r="HR210" s="5">
        <f>HN208</f>
        <v>4.7169811320754715E-3</v>
      </c>
      <c r="HS210">
        <v>16</v>
      </c>
    </row>
    <row r="211" spans="1:227" x14ac:dyDescent="0.25">
      <c r="A211" s="11"/>
      <c r="B211" s="3">
        <v>7</v>
      </c>
      <c r="BW211">
        <v>1</v>
      </c>
      <c r="DJ211" s="26">
        <v>1</v>
      </c>
      <c r="HJ211">
        <f t="shared" si="43"/>
        <v>2</v>
      </c>
      <c r="HK211">
        <f t="shared" si="44"/>
        <v>14</v>
      </c>
      <c r="HL211" s="31"/>
      <c r="HM211" s="13">
        <f t="shared" si="45"/>
        <v>9.433962264150943E-3</v>
      </c>
      <c r="HQ211" s="18" t="str">
        <f>HO210</f>
        <v>SATISFECHO</v>
      </c>
      <c r="HR211" s="5">
        <f>HN210</f>
        <v>9.433962264150943E-3</v>
      </c>
    </row>
    <row r="212" spans="1:227" x14ac:dyDescent="0.25">
      <c r="A212" s="11"/>
      <c r="B212" s="3">
        <v>8</v>
      </c>
      <c r="P212">
        <v>1</v>
      </c>
      <c r="R212">
        <v>1</v>
      </c>
      <c r="AP212" s="21">
        <v>1</v>
      </c>
      <c r="AS212">
        <v>1</v>
      </c>
      <c r="CD212" s="21">
        <v>1</v>
      </c>
      <c r="CP212" s="26">
        <v>1</v>
      </c>
      <c r="CZ212" s="26">
        <v>1</v>
      </c>
      <c r="DF212" s="26">
        <v>1</v>
      </c>
      <c r="GR212">
        <v>1</v>
      </c>
      <c r="HJ212">
        <f t="shared" si="43"/>
        <v>9</v>
      </c>
      <c r="HK212">
        <f t="shared" si="44"/>
        <v>72</v>
      </c>
      <c r="HL212" s="31"/>
      <c r="HM212" s="13">
        <f t="shared" si="45"/>
        <v>4.2452830188679243E-2</v>
      </c>
      <c r="HQ212" s="19" t="str">
        <f>HO214</f>
        <v>MUY SATISFECHO</v>
      </c>
      <c r="HR212" s="5">
        <f>HN214</f>
        <v>0.98584905660377364</v>
      </c>
    </row>
    <row r="213" spans="1:227" x14ac:dyDescent="0.25">
      <c r="A213" s="11"/>
      <c r="B213" s="3">
        <v>9</v>
      </c>
      <c r="E213">
        <v>1</v>
      </c>
      <c r="H213">
        <v>1</v>
      </c>
      <c r="I213">
        <v>1</v>
      </c>
      <c r="K213">
        <v>1</v>
      </c>
      <c r="Q213" s="21">
        <v>1</v>
      </c>
      <c r="AD213">
        <v>1</v>
      </c>
      <c r="AK213" s="21">
        <v>1</v>
      </c>
      <c r="AM213">
        <v>1</v>
      </c>
      <c r="AN213">
        <v>1</v>
      </c>
      <c r="AY213">
        <v>1</v>
      </c>
      <c r="BD213">
        <v>1</v>
      </c>
      <c r="BF213">
        <v>1</v>
      </c>
      <c r="BG213">
        <v>1</v>
      </c>
      <c r="BQ213">
        <v>1</v>
      </c>
      <c r="CC213">
        <v>1</v>
      </c>
      <c r="CV213" s="26">
        <v>1</v>
      </c>
      <c r="CW213" s="26">
        <v>1</v>
      </c>
      <c r="CY213" s="26">
        <v>1</v>
      </c>
      <c r="DC213" s="21">
        <v>1</v>
      </c>
      <c r="DW213" s="21">
        <v>1</v>
      </c>
      <c r="EB213" s="21">
        <v>1</v>
      </c>
      <c r="EI213">
        <v>1</v>
      </c>
      <c r="EM213" s="26">
        <v>1</v>
      </c>
      <c r="EN213">
        <v>1</v>
      </c>
      <c r="EV213" s="21">
        <v>1</v>
      </c>
      <c r="FK213" s="21">
        <v>1</v>
      </c>
      <c r="FM213">
        <v>1</v>
      </c>
      <c r="FO213">
        <v>1</v>
      </c>
      <c r="FS213">
        <v>1</v>
      </c>
      <c r="GH213">
        <v>1</v>
      </c>
      <c r="GM213">
        <v>1</v>
      </c>
      <c r="GS213">
        <v>1</v>
      </c>
      <c r="GW213">
        <v>1</v>
      </c>
      <c r="HB213">
        <v>1</v>
      </c>
      <c r="HJ213">
        <f t="shared" si="43"/>
        <v>34</v>
      </c>
      <c r="HK213">
        <f t="shared" si="44"/>
        <v>306</v>
      </c>
      <c r="HL213" s="31"/>
      <c r="HM213" s="13">
        <f t="shared" si="45"/>
        <v>0.16037735849056603</v>
      </c>
      <c r="HQ213" s="18"/>
    </row>
    <row r="214" spans="1:227" x14ac:dyDescent="0.25">
      <c r="A214" s="11"/>
      <c r="B214" s="3">
        <v>10</v>
      </c>
      <c r="C214">
        <v>1</v>
      </c>
      <c r="D214">
        <v>1</v>
      </c>
      <c r="G214" s="21">
        <v>1</v>
      </c>
      <c r="J214">
        <v>1</v>
      </c>
      <c r="L214" s="21">
        <v>1</v>
      </c>
      <c r="M214">
        <v>1</v>
      </c>
      <c r="N214">
        <v>1</v>
      </c>
      <c r="S214">
        <v>1</v>
      </c>
      <c r="T214">
        <v>1</v>
      </c>
      <c r="U214">
        <v>1</v>
      </c>
      <c r="V214" s="21">
        <v>1</v>
      </c>
      <c r="W214" s="25">
        <v>1</v>
      </c>
      <c r="X214" s="25">
        <v>1</v>
      </c>
      <c r="Y214" s="25">
        <v>1</v>
      </c>
      <c r="Z214" s="25">
        <v>1</v>
      </c>
      <c r="AA214" s="21">
        <v>1</v>
      </c>
      <c r="AB214" s="25">
        <v>1</v>
      </c>
      <c r="AC214" s="25">
        <v>1</v>
      </c>
      <c r="AE214">
        <v>1</v>
      </c>
      <c r="AF214" s="21">
        <v>1</v>
      </c>
      <c r="AG214" s="25">
        <v>1</v>
      </c>
      <c r="AH214" s="25">
        <v>1</v>
      </c>
      <c r="AI214" s="25">
        <v>1</v>
      </c>
      <c r="AJ214" s="25">
        <v>1</v>
      </c>
      <c r="AL214" s="25">
        <v>1</v>
      </c>
      <c r="AO214">
        <v>1</v>
      </c>
      <c r="AQ214">
        <v>1</v>
      </c>
      <c r="AR214">
        <v>1</v>
      </c>
      <c r="AT214">
        <v>1</v>
      </c>
      <c r="AU214" s="21">
        <v>1</v>
      </c>
      <c r="AV214" s="25">
        <v>1</v>
      </c>
      <c r="AW214" s="25">
        <v>1</v>
      </c>
      <c r="AX214" s="25">
        <v>1</v>
      </c>
      <c r="AZ214" s="21">
        <v>1</v>
      </c>
      <c r="BA214" s="25">
        <v>1</v>
      </c>
      <c r="BB214" s="25">
        <v>1</v>
      </c>
      <c r="BC214" s="25">
        <v>1</v>
      </c>
      <c r="BE214" s="21">
        <v>1</v>
      </c>
      <c r="BH214">
        <v>1</v>
      </c>
      <c r="BI214">
        <v>1</v>
      </c>
      <c r="BJ214" s="21">
        <v>1</v>
      </c>
      <c r="BK214" s="25">
        <v>1</v>
      </c>
      <c r="BL214" s="25">
        <v>1</v>
      </c>
      <c r="BM214" s="25">
        <v>1</v>
      </c>
      <c r="BN214" s="25">
        <v>1</v>
      </c>
      <c r="BO214" s="21">
        <v>1</v>
      </c>
      <c r="BP214" s="25">
        <v>1</v>
      </c>
      <c r="BR214">
        <v>1</v>
      </c>
      <c r="BS214">
        <v>1</v>
      </c>
      <c r="BT214" s="21">
        <v>1</v>
      </c>
      <c r="BU214" s="25">
        <v>1</v>
      </c>
      <c r="BV214" s="25">
        <v>1</v>
      </c>
      <c r="BX214">
        <v>1</v>
      </c>
      <c r="BY214" s="21">
        <v>1</v>
      </c>
      <c r="BZ214" s="25">
        <v>1</v>
      </c>
      <c r="CA214" s="25">
        <v>1</v>
      </c>
      <c r="CB214" s="25">
        <v>1</v>
      </c>
      <c r="CE214" s="25">
        <v>1</v>
      </c>
      <c r="CF214" s="25">
        <v>1</v>
      </c>
      <c r="CG214" s="25">
        <v>1</v>
      </c>
      <c r="CH214" s="25">
        <v>1</v>
      </c>
      <c r="CI214" s="21">
        <v>1</v>
      </c>
      <c r="CJ214" s="25">
        <v>1</v>
      </c>
      <c r="CK214" s="25">
        <v>1</v>
      </c>
      <c r="CL214" s="25">
        <v>1</v>
      </c>
      <c r="CM214" s="25">
        <v>1</v>
      </c>
      <c r="CN214" s="21">
        <v>1</v>
      </c>
      <c r="CO214" s="25">
        <v>1</v>
      </c>
      <c r="CQ214" s="25">
        <v>1</v>
      </c>
      <c r="CR214" s="25">
        <v>1</v>
      </c>
      <c r="CS214" s="21">
        <v>1</v>
      </c>
      <c r="CT214" s="25">
        <v>1</v>
      </c>
      <c r="CU214" s="25">
        <v>1</v>
      </c>
      <c r="CX214" s="21">
        <v>1</v>
      </c>
      <c r="DA214" s="26">
        <v>1</v>
      </c>
      <c r="DB214" s="26">
        <v>1</v>
      </c>
      <c r="DD214" s="26">
        <v>1</v>
      </c>
      <c r="DE214" s="25">
        <v>1</v>
      </c>
      <c r="DG214" s="25">
        <v>1</v>
      </c>
      <c r="DH214" s="21">
        <v>1</v>
      </c>
      <c r="DI214" s="25">
        <v>1</v>
      </c>
      <c r="DK214" s="25">
        <v>1</v>
      </c>
      <c r="DL214" s="25">
        <v>1</v>
      </c>
      <c r="DM214" s="21">
        <v>1</v>
      </c>
      <c r="DN214" s="25">
        <v>1</v>
      </c>
      <c r="DO214" s="25">
        <v>1</v>
      </c>
      <c r="DP214" s="25">
        <v>1</v>
      </c>
      <c r="DQ214" s="25">
        <v>1</v>
      </c>
      <c r="DR214" s="21">
        <v>1</v>
      </c>
      <c r="DS214" s="25">
        <v>1</v>
      </c>
      <c r="DT214" s="25">
        <v>1</v>
      </c>
      <c r="DU214" s="25">
        <v>1</v>
      </c>
      <c r="DV214" s="25">
        <v>1</v>
      </c>
      <c r="DX214" s="25">
        <v>1</v>
      </c>
      <c r="DY214" s="25">
        <v>1</v>
      </c>
      <c r="DZ214" s="25">
        <v>1</v>
      </c>
      <c r="EA214" s="25">
        <v>1</v>
      </c>
      <c r="EC214" s="25">
        <v>1</v>
      </c>
      <c r="ED214" s="25">
        <v>1</v>
      </c>
      <c r="EE214" s="25">
        <v>1</v>
      </c>
      <c r="EF214" s="25">
        <v>1</v>
      </c>
      <c r="EG214" s="21">
        <v>1</v>
      </c>
      <c r="EH214" s="25">
        <v>1</v>
      </c>
      <c r="EJ214">
        <v>1</v>
      </c>
      <c r="EK214">
        <v>1</v>
      </c>
      <c r="EL214" s="21">
        <v>1</v>
      </c>
      <c r="EO214">
        <v>1</v>
      </c>
      <c r="EP214">
        <v>1</v>
      </c>
      <c r="EQ214" s="21">
        <v>1</v>
      </c>
      <c r="ER214" s="25">
        <v>1</v>
      </c>
      <c r="ES214" s="25">
        <v>1</v>
      </c>
      <c r="ET214" s="25">
        <v>1</v>
      </c>
      <c r="EU214" s="25">
        <v>1</v>
      </c>
      <c r="EW214" s="25">
        <v>1</v>
      </c>
      <c r="EX214" s="25">
        <v>1</v>
      </c>
      <c r="EY214" s="25">
        <v>1</v>
      </c>
      <c r="EZ214" s="25">
        <v>1</v>
      </c>
      <c r="FA214" s="21">
        <v>1</v>
      </c>
      <c r="FB214" s="25">
        <v>1</v>
      </c>
      <c r="FC214" s="25">
        <v>1</v>
      </c>
      <c r="FD214" s="25">
        <v>1</v>
      </c>
      <c r="FE214" s="25">
        <v>1</v>
      </c>
      <c r="FF214" s="21">
        <v>1</v>
      </c>
      <c r="FG214" s="25">
        <v>1</v>
      </c>
      <c r="FH214" s="25">
        <v>1</v>
      </c>
      <c r="FI214" s="25">
        <v>1</v>
      </c>
      <c r="FJ214" s="25">
        <v>1</v>
      </c>
      <c r="FL214" s="25">
        <v>1</v>
      </c>
      <c r="FN214">
        <v>1</v>
      </c>
      <c r="FQ214">
        <v>1</v>
      </c>
      <c r="FR214">
        <v>1</v>
      </c>
      <c r="FT214">
        <v>1</v>
      </c>
      <c r="FU214" s="21">
        <v>1</v>
      </c>
      <c r="FV214" s="25">
        <v>1</v>
      </c>
      <c r="FW214" s="25">
        <v>1</v>
      </c>
      <c r="FX214" s="25">
        <v>1</v>
      </c>
      <c r="FY214" s="25">
        <v>1</v>
      </c>
      <c r="FZ214" s="21">
        <v>1</v>
      </c>
      <c r="GA214" s="25">
        <v>1</v>
      </c>
      <c r="GB214" s="25">
        <v>1</v>
      </c>
      <c r="GC214" s="25">
        <v>1</v>
      </c>
      <c r="GD214" s="25">
        <v>1</v>
      </c>
      <c r="GE214" s="21">
        <v>1</v>
      </c>
      <c r="GF214" s="25">
        <v>1</v>
      </c>
      <c r="GG214" s="25">
        <v>1</v>
      </c>
      <c r="GI214">
        <v>1</v>
      </c>
      <c r="GJ214" s="21">
        <v>1</v>
      </c>
      <c r="GK214" s="25">
        <v>1</v>
      </c>
      <c r="GL214" s="25">
        <v>1</v>
      </c>
      <c r="GN214">
        <v>1</v>
      </c>
      <c r="GO214" s="21">
        <v>1</v>
      </c>
      <c r="GP214" s="25">
        <v>1</v>
      </c>
      <c r="GQ214" s="25">
        <v>1</v>
      </c>
      <c r="GT214" s="21">
        <v>1</v>
      </c>
      <c r="GU214" s="25">
        <v>1</v>
      </c>
      <c r="GV214" s="25">
        <v>1</v>
      </c>
      <c r="GX214">
        <v>1</v>
      </c>
      <c r="GY214" s="21">
        <v>1</v>
      </c>
      <c r="GZ214" s="25">
        <v>1</v>
      </c>
      <c r="HA214" s="25">
        <v>1</v>
      </c>
      <c r="HC214">
        <v>1</v>
      </c>
      <c r="HD214" s="21">
        <v>1</v>
      </c>
      <c r="HE214" s="25">
        <v>1</v>
      </c>
      <c r="HF214" s="25">
        <v>1</v>
      </c>
      <c r="HJ214">
        <f t="shared" si="43"/>
        <v>164</v>
      </c>
      <c r="HK214">
        <f t="shared" si="44"/>
        <v>1640</v>
      </c>
      <c r="HL214" s="31"/>
      <c r="HM214" s="13">
        <f t="shared" si="45"/>
        <v>0.77358490566037741</v>
      </c>
      <c r="HN214" s="13">
        <f>SUM(HM211:HM214)</f>
        <v>0.98584905660377364</v>
      </c>
      <c r="HO214" t="s">
        <v>62</v>
      </c>
      <c r="HQ214" s="18"/>
    </row>
    <row r="215" spans="1:227" ht="15.75" thickBot="1" x14ac:dyDescent="0.3">
      <c r="A215" s="11"/>
      <c r="HJ215">
        <f>SUM(HJ204:HJ214)</f>
        <v>212</v>
      </c>
      <c r="HK215">
        <f>SUM(HK204:HK214)</f>
        <v>2046</v>
      </c>
      <c r="HL215" s="32"/>
      <c r="HM215" s="5">
        <f>SUM(HM204:HM214)</f>
        <v>1</v>
      </c>
      <c r="HQ215" s="18"/>
    </row>
    <row r="216" spans="1:227" x14ac:dyDescent="0.25">
      <c r="A216" s="11"/>
      <c r="B216" s="6" t="s">
        <v>14</v>
      </c>
      <c r="HJ216">
        <f>COUNTA(C216:HG216)</f>
        <v>0</v>
      </c>
      <c r="HQ216" s="18"/>
    </row>
    <row r="217" spans="1:227" x14ac:dyDescent="0.25">
      <c r="A217" s="11">
        <v>17</v>
      </c>
      <c r="B217" s="1" t="s">
        <v>51</v>
      </c>
      <c r="C217" s="1"/>
      <c r="D217" s="1"/>
      <c r="E217" s="1"/>
      <c r="F217" s="1"/>
      <c r="G217" s="23"/>
      <c r="H217" s="1"/>
      <c r="I217" s="1"/>
      <c r="J217" s="1"/>
      <c r="K217" s="1"/>
      <c r="L217" s="23"/>
      <c r="M217" s="1"/>
      <c r="N217" s="1"/>
      <c r="O217" s="1"/>
      <c r="P217" s="1"/>
      <c r="Q217" s="23"/>
      <c r="R217" s="1"/>
      <c r="S217" s="1"/>
      <c r="T217" s="1"/>
      <c r="U217" s="1"/>
      <c r="V217" s="23"/>
      <c r="W217" s="1"/>
      <c r="X217" s="1"/>
      <c r="Y217" s="1"/>
      <c r="Z217" s="1"/>
      <c r="AA217" s="23"/>
      <c r="AB217" s="1"/>
      <c r="AC217" s="1"/>
      <c r="AD217" s="1"/>
      <c r="AE217" s="1"/>
      <c r="AF217" s="23"/>
      <c r="AG217" s="1"/>
      <c r="AH217" s="1"/>
      <c r="AI217" s="1"/>
      <c r="AJ217" s="1"/>
      <c r="AK217" s="23"/>
      <c r="AL217" s="1"/>
      <c r="AM217" s="1"/>
      <c r="AN217" s="1"/>
      <c r="AO217" s="1"/>
      <c r="AP217" s="23"/>
      <c r="AQ217" s="1"/>
      <c r="AR217" s="1"/>
      <c r="AS217" s="1"/>
      <c r="AT217" s="1"/>
      <c r="AU217" s="23"/>
      <c r="AV217" s="1"/>
      <c r="AW217" s="1"/>
      <c r="AX217" s="1"/>
      <c r="AY217" s="1"/>
      <c r="AZ217" s="23"/>
      <c r="BA217" s="1"/>
      <c r="BB217" s="1"/>
      <c r="BC217" s="1"/>
      <c r="BD217" s="1"/>
      <c r="BE217" s="23"/>
      <c r="BF217" s="1"/>
      <c r="BG217" s="1"/>
      <c r="BH217" s="1"/>
      <c r="BI217" s="1"/>
      <c r="BJ217" s="23"/>
      <c r="BK217" s="1"/>
      <c r="BL217" s="1"/>
      <c r="BM217" s="1"/>
      <c r="BN217" s="1"/>
      <c r="BO217" s="23"/>
      <c r="BP217" s="1"/>
      <c r="BQ217" s="1"/>
      <c r="BR217" s="1"/>
      <c r="BS217" s="1"/>
      <c r="BT217" s="23"/>
      <c r="BU217" s="1"/>
      <c r="BV217" s="1"/>
      <c r="BW217" s="1"/>
      <c r="BX217" s="1"/>
      <c r="BY217" s="23"/>
      <c r="BZ217" s="1"/>
      <c r="CA217" s="1"/>
      <c r="CB217" s="1"/>
      <c r="CC217" s="1"/>
      <c r="CD217" s="23"/>
      <c r="CE217" s="1"/>
      <c r="CF217" s="1"/>
      <c r="CG217" s="1"/>
      <c r="CH217" s="1"/>
      <c r="CI217" s="23"/>
      <c r="CJ217" s="1"/>
      <c r="CK217" s="1"/>
      <c r="CL217" s="1"/>
      <c r="CM217" s="1"/>
      <c r="CN217" s="23"/>
      <c r="CO217" s="28"/>
      <c r="CP217" s="28"/>
      <c r="CQ217" s="28"/>
      <c r="CR217" s="28"/>
      <c r="CS217" s="23"/>
      <c r="CT217" s="28"/>
      <c r="CU217" s="28"/>
      <c r="CV217" s="28"/>
      <c r="CW217" s="28"/>
      <c r="CX217" s="23"/>
      <c r="CY217" s="28"/>
      <c r="CZ217" s="28"/>
      <c r="DA217" s="28"/>
      <c r="DB217" s="28"/>
      <c r="DC217" s="23"/>
      <c r="DD217" s="28"/>
      <c r="DE217" s="28"/>
      <c r="DF217" s="28"/>
      <c r="DG217" s="28"/>
      <c r="DH217" s="23"/>
      <c r="DI217" s="28"/>
      <c r="DJ217" s="28"/>
      <c r="DK217" s="28"/>
      <c r="DL217" s="28"/>
      <c r="DM217" s="23"/>
      <c r="DN217" s="28"/>
      <c r="DO217" s="28"/>
      <c r="DP217" s="28"/>
      <c r="DQ217" s="28"/>
      <c r="DR217" s="23"/>
      <c r="DS217" s="28"/>
      <c r="DT217" s="28"/>
      <c r="DU217" s="28"/>
      <c r="DV217" s="28"/>
      <c r="DW217" s="23"/>
      <c r="DX217" s="28"/>
      <c r="DY217" s="1"/>
      <c r="DZ217" s="1"/>
      <c r="EA217" s="1"/>
      <c r="EB217" s="23"/>
      <c r="EC217" s="1"/>
      <c r="ED217" s="1"/>
      <c r="EE217" s="1"/>
      <c r="EF217" s="1"/>
      <c r="EG217" s="23"/>
      <c r="EH217" s="1"/>
      <c r="EI217" s="1"/>
      <c r="EJ217" s="1"/>
      <c r="EK217" s="1"/>
      <c r="EL217" s="23"/>
      <c r="EM217" s="28"/>
      <c r="EN217" s="1"/>
      <c r="EO217" s="1"/>
      <c r="EP217" s="1"/>
      <c r="EQ217" s="23"/>
      <c r="ER217" s="28"/>
      <c r="ES217" s="28"/>
      <c r="ET217" s="28"/>
      <c r="EU217" s="28"/>
      <c r="EV217" s="23"/>
      <c r="EW217" s="28"/>
      <c r="EX217" s="28"/>
      <c r="EY217" s="28"/>
      <c r="EZ217" s="28"/>
      <c r="FA217" s="23"/>
      <c r="FB217" s="28"/>
      <c r="FC217" s="28"/>
      <c r="FD217" s="1"/>
      <c r="FE217" s="1"/>
      <c r="FF217" s="23"/>
      <c r="FG217" s="1"/>
      <c r="FH217" s="1"/>
      <c r="FI217" s="1"/>
      <c r="FJ217" s="1"/>
      <c r="FK217" s="23"/>
      <c r="FL217" s="1"/>
      <c r="FM217" s="1"/>
      <c r="FN217" s="1"/>
      <c r="FO217" s="1"/>
      <c r="FP217" s="23"/>
      <c r="FQ217" s="1"/>
      <c r="FR217" s="1"/>
      <c r="FS217" s="1"/>
      <c r="FT217" s="1"/>
      <c r="FU217" s="23"/>
      <c r="FV217" s="1"/>
      <c r="FW217" s="1"/>
      <c r="FX217" s="1"/>
      <c r="FY217" s="1"/>
      <c r="FZ217" s="23"/>
      <c r="GA217" s="1"/>
      <c r="GB217" s="1"/>
      <c r="GC217" s="1"/>
      <c r="GD217" s="1"/>
      <c r="GE217" s="23"/>
      <c r="GF217" s="1"/>
      <c r="GG217" s="1"/>
      <c r="GH217" s="1"/>
      <c r="GI217" s="1"/>
      <c r="GJ217" s="23"/>
      <c r="GK217" s="1"/>
      <c r="GL217" s="1"/>
      <c r="GM217" s="1"/>
      <c r="GN217" s="1"/>
      <c r="GO217" s="23"/>
      <c r="GP217" s="1"/>
      <c r="GQ217" s="1"/>
      <c r="GR217" s="1"/>
      <c r="GS217" s="1"/>
      <c r="GT217" s="23"/>
      <c r="GU217" s="1"/>
      <c r="GV217" s="1"/>
      <c r="GW217" s="1"/>
      <c r="GX217" s="1"/>
      <c r="GY217" s="23"/>
      <c r="GZ217" s="1"/>
      <c r="HA217" s="1"/>
      <c r="HB217" s="1"/>
      <c r="HC217" s="1"/>
      <c r="HD217" s="23"/>
      <c r="HE217" s="1"/>
      <c r="HF217" s="1"/>
      <c r="HG217" s="1"/>
      <c r="HH217" s="1"/>
      <c r="HI217" s="23"/>
      <c r="HJ217" s="1"/>
      <c r="HK217" s="1"/>
      <c r="HL217" s="1"/>
      <c r="HQ217" s="18"/>
    </row>
    <row r="218" spans="1:227" x14ac:dyDescent="0.25">
      <c r="A218" s="11"/>
      <c r="B218" s="2" t="s">
        <v>52</v>
      </c>
      <c r="C218">
        <v>1</v>
      </c>
      <c r="D218">
        <v>1</v>
      </c>
      <c r="E218">
        <v>1</v>
      </c>
      <c r="F218">
        <v>1</v>
      </c>
      <c r="G218" s="21">
        <v>1</v>
      </c>
      <c r="H218">
        <v>1</v>
      </c>
      <c r="I218">
        <v>1</v>
      </c>
      <c r="J218">
        <v>1</v>
      </c>
      <c r="K218">
        <v>1</v>
      </c>
      <c r="L218" s="21">
        <v>1</v>
      </c>
      <c r="M218" s="25">
        <v>1</v>
      </c>
      <c r="N218" s="25">
        <v>1</v>
      </c>
      <c r="O218" s="25">
        <v>1</v>
      </c>
      <c r="P218" s="25">
        <v>1</v>
      </c>
      <c r="Q218" s="21">
        <v>1</v>
      </c>
      <c r="R218" s="25">
        <v>1</v>
      </c>
      <c r="S218" s="25">
        <v>1</v>
      </c>
      <c r="T218" s="25">
        <v>1</v>
      </c>
      <c r="U218" s="25">
        <v>1</v>
      </c>
      <c r="V218" s="21">
        <v>1</v>
      </c>
      <c r="W218" s="25">
        <v>1</v>
      </c>
      <c r="X218" s="25">
        <v>1</v>
      </c>
      <c r="Y218" s="25">
        <v>1</v>
      </c>
      <c r="Z218" s="25">
        <v>1</v>
      </c>
      <c r="AA218" s="21">
        <v>1</v>
      </c>
      <c r="AB218" s="25">
        <v>1</v>
      </c>
      <c r="AC218" s="25">
        <v>1</v>
      </c>
      <c r="AD218" s="25">
        <v>1</v>
      </c>
      <c r="AE218" s="25">
        <v>1</v>
      </c>
      <c r="AF218" s="21">
        <v>1</v>
      </c>
      <c r="AG218" s="25">
        <v>1</v>
      </c>
      <c r="AH218" s="25">
        <v>1</v>
      </c>
      <c r="AI218" s="25">
        <v>1</v>
      </c>
      <c r="AJ218" s="25">
        <v>1</v>
      </c>
      <c r="AK218" s="21">
        <v>1</v>
      </c>
      <c r="AL218" s="25">
        <v>1</v>
      </c>
      <c r="AM218" s="25">
        <v>1</v>
      </c>
      <c r="AN218" s="25">
        <v>1</v>
      </c>
      <c r="AO218" s="25">
        <v>1</v>
      </c>
      <c r="AP218" s="21">
        <v>1</v>
      </c>
      <c r="AQ218" s="25">
        <v>1</v>
      </c>
      <c r="AR218" s="25">
        <v>1</v>
      </c>
      <c r="AS218" s="25">
        <v>1</v>
      </c>
      <c r="AT218" s="25">
        <v>1</v>
      </c>
      <c r="AU218" s="21">
        <v>1</v>
      </c>
      <c r="AV218" s="25">
        <v>1</v>
      </c>
      <c r="AW218" s="25">
        <v>1</v>
      </c>
      <c r="AX218" s="25">
        <v>1</v>
      </c>
      <c r="AY218" s="25">
        <v>1</v>
      </c>
      <c r="AZ218" s="21">
        <v>1</v>
      </c>
      <c r="BA218" s="25">
        <v>1</v>
      </c>
      <c r="BB218" s="25">
        <v>1</v>
      </c>
      <c r="BC218" s="25">
        <v>1</v>
      </c>
      <c r="BD218" s="25">
        <v>1</v>
      </c>
      <c r="BE218" s="21">
        <v>1</v>
      </c>
      <c r="BF218" s="25">
        <v>1</v>
      </c>
      <c r="BG218" s="25">
        <v>1</v>
      </c>
      <c r="BH218" s="25">
        <v>1</v>
      </c>
      <c r="BI218" s="25">
        <v>1</v>
      </c>
      <c r="BJ218" s="21">
        <v>1</v>
      </c>
      <c r="BK218" s="25">
        <v>1</v>
      </c>
      <c r="BL218" s="25">
        <v>1</v>
      </c>
      <c r="BM218" s="25">
        <v>1</v>
      </c>
      <c r="BN218" s="25">
        <v>1</v>
      </c>
      <c r="BO218" s="21">
        <v>1</v>
      </c>
      <c r="BP218" s="25">
        <v>1</v>
      </c>
      <c r="BQ218" s="25">
        <v>1</v>
      </c>
      <c r="BR218" s="25">
        <v>1</v>
      </c>
      <c r="BS218" s="25">
        <v>1</v>
      </c>
      <c r="BT218" s="21">
        <v>1</v>
      </c>
      <c r="BU218" s="25">
        <v>1</v>
      </c>
      <c r="BV218" s="25">
        <v>1</v>
      </c>
      <c r="BW218" s="25">
        <v>1</v>
      </c>
      <c r="BX218" s="25">
        <v>1</v>
      </c>
      <c r="BY218" s="21">
        <v>1</v>
      </c>
      <c r="BZ218" s="25">
        <v>1</v>
      </c>
      <c r="CC218">
        <v>1</v>
      </c>
      <c r="CD218" s="21">
        <v>1</v>
      </c>
      <c r="CE218" s="25">
        <v>1</v>
      </c>
      <c r="CF218" s="25">
        <v>1</v>
      </c>
      <c r="CG218" s="25">
        <v>1</v>
      </c>
      <c r="CH218" s="25">
        <v>1</v>
      </c>
      <c r="CI218" s="21">
        <v>1</v>
      </c>
      <c r="CJ218" s="25">
        <v>1</v>
      </c>
      <c r="CK218" s="25">
        <v>1</v>
      </c>
      <c r="CL218" s="25">
        <v>1</v>
      </c>
      <c r="CM218" s="25">
        <v>1</v>
      </c>
      <c r="CN218" s="21">
        <v>1</v>
      </c>
      <c r="CO218" s="25">
        <v>1</v>
      </c>
      <c r="CP218" s="25">
        <v>1</v>
      </c>
      <c r="CQ218" s="25">
        <v>1</v>
      </c>
      <c r="CR218" s="25">
        <v>1</v>
      </c>
      <c r="CS218" s="21">
        <v>1</v>
      </c>
      <c r="CT218" s="25">
        <v>1</v>
      </c>
      <c r="CU218" s="25">
        <v>1</v>
      </c>
      <c r="CV218" s="25">
        <v>1</v>
      </c>
      <c r="CW218" s="25">
        <v>1</v>
      </c>
      <c r="CX218" s="21">
        <v>1</v>
      </c>
      <c r="CY218" s="25">
        <v>1</v>
      </c>
      <c r="CZ218" s="25">
        <v>1</v>
      </c>
      <c r="DA218" s="25">
        <v>1</v>
      </c>
      <c r="DB218" s="25">
        <v>1</v>
      </c>
      <c r="DC218" s="21">
        <v>1</v>
      </c>
      <c r="DD218" s="25">
        <v>1</v>
      </c>
      <c r="DE218" s="25">
        <v>1</v>
      </c>
      <c r="DF218" s="25">
        <v>1</v>
      </c>
      <c r="DG218" s="25">
        <v>1</v>
      </c>
      <c r="DH218" s="21">
        <v>1</v>
      </c>
      <c r="DI218" s="25">
        <v>1</v>
      </c>
      <c r="DJ218" s="25">
        <v>1</v>
      </c>
      <c r="DK218" s="25">
        <v>1</v>
      </c>
      <c r="DL218" s="25">
        <v>1</v>
      </c>
      <c r="DM218" s="21">
        <v>1</v>
      </c>
      <c r="DN218" s="25">
        <v>1</v>
      </c>
      <c r="DO218" s="25">
        <v>1</v>
      </c>
      <c r="DP218" s="25">
        <v>1</v>
      </c>
      <c r="DQ218" s="25">
        <v>1</v>
      </c>
      <c r="DR218" s="21">
        <v>1</v>
      </c>
      <c r="DS218" s="25">
        <v>1</v>
      </c>
      <c r="DT218" s="25">
        <v>1</v>
      </c>
      <c r="DU218" s="25">
        <v>1</v>
      </c>
      <c r="DV218" s="25">
        <v>1</v>
      </c>
      <c r="DW218" s="21">
        <v>1</v>
      </c>
      <c r="DX218" s="25">
        <v>1</v>
      </c>
      <c r="DY218" s="25">
        <v>1</v>
      </c>
      <c r="DZ218" s="25">
        <v>1</v>
      </c>
      <c r="EA218" s="25">
        <v>1</v>
      </c>
      <c r="EB218" s="21">
        <v>1</v>
      </c>
      <c r="EC218" s="25">
        <v>1</v>
      </c>
      <c r="ED218" s="25">
        <v>1</v>
      </c>
      <c r="EE218" s="25">
        <v>1</v>
      </c>
      <c r="EF218" s="25">
        <v>1</v>
      </c>
      <c r="EG218" s="21">
        <v>1</v>
      </c>
      <c r="EH218" s="25">
        <v>1</v>
      </c>
      <c r="EI218" s="25">
        <v>1</v>
      </c>
      <c r="EJ218" s="25">
        <v>1</v>
      </c>
      <c r="EK218" s="25">
        <v>1</v>
      </c>
      <c r="EL218" s="21">
        <v>1</v>
      </c>
      <c r="EM218" s="25">
        <v>1</v>
      </c>
      <c r="EN218" s="25">
        <v>1</v>
      </c>
      <c r="EO218" s="25">
        <v>1</v>
      </c>
      <c r="EP218" s="25">
        <v>1</v>
      </c>
      <c r="EQ218" s="21">
        <v>1</v>
      </c>
      <c r="ER218" s="25">
        <v>1</v>
      </c>
      <c r="ES218" s="25">
        <v>1</v>
      </c>
      <c r="ET218" s="25">
        <v>1</v>
      </c>
      <c r="EU218" s="25">
        <v>1</v>
      </c>
      <c r="EV218" s="21">
        <v>1</v>
      </c>
      <c r="EW218" s="25">
        <v>1</v>
      </c>
      <c r="EX218" s="25">
        <v>1</v>
      </c>
      <c r="EY218" s="25">
        <v>1</v>
      </c>
      <c r="EZ218" s="25">
        <v>1</v>
      </c>
      <c r="FA218" s="21">
        <v>1</v>
      </c>
      <c r="FB218" s="25">
        <v>1</v>
      </c>
      <c r="FC218" s="25"/>
      <c r="FD218" s="25">
        <v>1</v>
      </c>
      <c r="FE218" s="25">
        <v>1</v>
      </c>
      <c r="FF218" s="21">
        <v>1</v>
      </c>
      <c r="FG218" s="25">
        <v>1</v>
      </c>
      <c r="FH218" s="25">
        <v>1</v>
      </c>
      <c r="FI218" s="25">
        <v>1</v>
      </c>
      <c r="FJ218" s="25">
        <v>1</v>
      </c>
      <c r="FK218" s="21">
        <v>1</v>
      </c>
      <c r="FL218" s="25">
        <v>1</v>
      </c>
      <c r="FM218" s="25">
        <v>1</v>
      </c>
      <c r="FN218" s="25">
        <v>1</v>
      </c>
      <c r="FO218" s="25">
        <v>1</v>
      </c>
      <c r="FP218" s="21">
        <v>1</v>
      </c>
      <c r="FQ218" s="25">
        <v>1</v>
      </c>
      <c r="FR218" s="25">
        <v>1</v>
      </c>
      <c r="FS218" s="25">
        <v>1</v>
      </c>
      <c r="FT218" s="25">
        <v>1</v>
      </c>
      <c r="FU218" s="21">
        <v>1</v>
      </c>
      <c r="FV218" s="25">
        <v>1</v>
      </c>
      <c r="FW218" s="25">
        <v>1</v>
      </c>
      <c r="FX218" s="25">
        <v>1</v>
      </c>
      <c r="FY218" s="25">
        <v>1</v>
      </c>
      <c r="FZ218" s="21">
        <v>1</v>
      </c>
      <c r="GA218" s="25">
        <v>1</v>
      </c>
      <c r="GB218" s="25">
        <v>1</v>
      </c>
      <c r="GC218" s="25">
        <v>1</v>
      </c>
      <c r="GD218" s="25">
        <v>1</v>
      </c>
      <c r="GE218" s="21">
        <v>1</v>
      </c>
      <c r="GF218" s="25">
        <v>1</v>
      </c>
      <c r="GG218" s="25">
        <v>1</v>
      </c>
      <c r="GH218" s="25">
        <v>1</v>
      </c>
      <c r="GI218" s="25">
        <v>1</v>
      </c>
      <c r="GJ218" s="21">
        <v>1</v>
      </c>
      <c r="GK218" s="25">
        <v>1</v>
      </c>
      <c r="GL218" s="25">
        <v>1</v>
      </c>
      <c r="GM218" s="25">
        <v>1</v>
      </c>
      <c r="GN218" s="25">
        <v>1</v>
      </c>
      <c r="GO218" s="21">
        <v>1</v>
      </c>
      <c r="GP218" s="25">
        <v>1</v>
      </c>
      <c r="GQ218" s="25">
        <v>1</v>
      </c>
      <c r="GR218" s="25">
        <v>1</v>
      </c>
      <c r="GS218" s="25">
        <v>1</v>
      </c>
      <c r="GT218" s="21">
        <v>1</v>
      </c>
      <c r="GU218" s="25">
        <v>1</v>
      </c>
      <c r="GV218" s="25">
        <v>1</v>
      </c>
      <c r="GW218" s="25">
        <v>1</v>
      </c>
      <c r="GX218" s="25">
        <v>1</v>
      </c>
      <c r="GY218" s="21">
        <v>1</v>
      </c>
      <c r="GZ218" s="25">
        <v>1</v>
      </c>
      <c r="HA218" s="25">
        <v>1</v>
      </c>
      <c r="HB218" s="25">
        <v>1</v>
      </c>
      <c r="HC218" s="25">
        <v>1</v>
      </c>
      <c r="HD218" s="21">
        <v>1</v>
      </c>
      <c r="HE218" s="25">
        <v>1</v>
      </c>
      <c r="HF218" s="25">
        <v>1</v>
      </c>
      <c r="HJ218">
        <f>COUNTA(C218:HG218)</f>
        <v>209</v>
      </c>
      <c r="HL218" s="5">
        <f>HJ218/HK$221</f>
        <v>1</v>
      </c>
      <c r="HQ218" s="18"/>
    </row>
    <row r="219" spans="1:227" x14ac:dyDescent="0.25">
      <c r="A219" s="11"/>
      <c r="B219" s="2" t="s">
        <v>53</v>
      </c>
      <c r="HJ219">
        <f>COUNTA(C219:HG219)</f>
        <v>0</v>
      </c>
      <c r="HL219" s="5">
        <f>HJ219/HK$221</f>
        <v>0</v>
      </c>
      <c r="HQ219" s="18"/>
    </row>
    <row r="220" spans="1:227" x14ac:dyDescent="0.25">
      <c r="A220" s="11"/>
      <c r="B220" s="2" t="s">
        <v>54</v>
      </c>
      <c r="HJ220">
        <f>COUNTA(C220:HG220)</f>
        <v>0</v>
      </c>
      <c r="HL220" s="5">
        <f>HJ220/HK$221</f>
        <v>0</v>
      </c>
      <c r="HQ220" s="18"/>
    </row>
    <row r="221" spans="1:227" x14ac:dyDescent="0.25">
      <c r="A221" s="11"/>
      <c r="B221" s="2" t="s">
        <v>55</v>
      </c>
      <c r="HJ221">
        <f>COUNTA(C221:HG221)</f>
        <v>0</v>
      </c>
      <c r="HK221">
        <f>SUM(HJ218:HJ221)</f>
        <v>209</v>
      </c>
      <c r="HL221" s="5">
        <f>HJ221/HK$221</f>
        <v>0</v>
      </c>
      <c r="HQ221" s="18"/>
    </row>
    <row r="222" spans="1:227" x14ac:dyDescent="0.25">
      <c r="A222" s="11">
        <v>18</v>
      </c>
      <c r="B222" s="1" t="s">
        <v>56</v>
      </c>
      <c r="C222" s="1"/>
      <c r="D222" s="1"/>
      <c r="E222" s="1"/>
      <c r="F222" s="1"/>
      <c r="G222" s="23"/>
      <c r="H222" s="1"/>
      <c r="I222" s="1"/>
      <c r="J222" s="1"/>
      <c r="K222" s="1"/>
      <c r="L222" s="23"/>
      <c r="M222" s="1"/>
      <c r="N222" s="1"/>
      <c r="O222" s="1"/>
      <c r="P222" s="1"/>
      <c r="Q222" s="23"/>
      <c r="R222" s="1"/>
      <c r="S222" s="1"/>
      <c r="T222" s="1"/>
      <c r="U222" s="1"/>
      <c r="V222" s="23"/>
      <c r="W222" s="1"/>
      <c r="X222" s="1"/>
      <c r="Y222" s="1"/>
      <c r="Z222" s="1"/>
      <c r="AA222" s="23"/>
      <c r="AB222" s="1"/>
      <c r="AC222" s="1"/>
      <c r="AD222" s="1"/>
      <c r="AE222" s="1"/>
      <c r="AF222" s="23"/>
      <c r="AG222" s="1"/>
      <c r="AH222" s="1"/>
      <c r="AI222" s="1"/>
      <c r="AJ222" s="1"/>
      <c r="AK222" s="23"/>
      <c r="AL222" s="1"/>
      <c r="AM222" s="1"/>
      <c r="AN222" s="1"/>
      <c r="AO222" s="1"/>
      <c r="AP222" s="23"/>
      <c r="AQ222" s="1"/>
      <c r="AR222" s="1"/>
      <c r="AS222" s="1"/>
      <c r="AT222" s="1"/>
      <c r="AU222" s="23"/>
      <c r="AV222" s="1"/>
      <c r="AW222" s="1"/>
      <c r="AX222" s="1"/>
      <c r="AY222" s="1"/>
      <c r="AZ222" s="23"/>
      <c r="BA222" s="1"/>
      <c r="BB222" s="1"/>
      <c r="BC222" s="1"/>
      <c r="BD222" s="1"/>
      <c r="BE222" s="23"/>
      <c r="BF222" s="1"/>
      <c r="BG222" s="1"/>
      <c r="BH222" s="1"/>
      <c r="BI222" s="1"/>
      <c r="BJ222" s="23"/>
      <c r="BK222" s="1"/>
      <c r="BL222" s="1"/>
      <c r="BM222" s="1"/>
      <c r="BN222" s="1"/>
      <c r="BO222" s="23"/>
      <c r="BP222" s="1"/>
      <c r="BQ222" s="1"/>
      <c r="BR222" s="1"/>
      <c r="BS222" s="1"/>
      <c r="BT222" s="23"/>
      <c r="BU222" s="1"/>
      <c r="BV222" s="1"/>
      <c r="BW222" s="1"/>
      <c r="BX222" s="1"/>
      <c r="BY222" s="23"/>
      <c r="BZ222" s="1"/>
      <c r="CA222" s="1"/>
      <c r="CB222" s="1"/>
      <c r="CC222" s="1"/>
      <c r="CD222" s="23"/>
      <c r="CE222" s="1"/>
      <c r="CF222" s="1"/>
      <c r="CG222" s="1"/>
      <c r="CH222" s="1"/>
      <c r="CI222" s="23"/>
      <c r="CJ222" s="1"/>
      <c r="CK222" s="1"/>
      <c r="CL222" s="1"/>
      <c r="CM222" s="1"/>
      <c r="CN222" s="23"/>
      <c r="CO222" s="28"/>
      <c r="CP222" s="28"/>
      <c r="CQ222" s="28"/>
      <c r="CR222" s="28"/>
      <c r="CS222" s="23"/>
      <c r="CT222" s="28"/>
      <c r="CU222" s="28"/>
      <c r="CV222" s="28"/>
      <c r="CW222" s="28"/>
      <c r="CX222" s="23"/>
      <c r="CY222" s="28"/>
      <c r="CZ222" s="28"/>
      <c r="DA222" s="28"/>
      <c r="DB222" s="28"/>
      <c r="DC222" s="23"/>
      <c r="DD222" s="28"/>
      <c r="DE222" s="28"/>
      <c r="DF222" s="28"/>
      <c r="DG222" s="28"/>
      <c r="DH222" s="23"/>
      <c r="DI222" s="28"/>
      <c r="DJ222" s="28"/>
      <c r="DK222" s="28"/>
      <c r="DL222" s="28"/>
      <c r="DM222" s="23"/>
      <c r="DN222" s="28"/>
      <c r="DO222" s="28"/>
      <c r="DP222" s="28"/>
      <c r="DQ222" s="28"/>
      <c r="DR222" s="23"/>
      <c r="DS222" s="28"/>
      <c r="DT222" s="28"/>
      <c r="DU222" s="28"/>
      <c r="DV222" s="28"/>
      <c r="DW222" s="23"/>
      <c r="DX222" s="28"/>
      <c r="DY222" s="1"/>
      <c r="DZ222" s="1"/>
      <c r="EA222" s="1"/>
      <c r="EB222" s="23"/>
      <c r="EC222" s="1"/>
      <c r="ED222" s="1"/>
      <c r="EE222" s="1"/>
      <c r="EF222" s="1"/>
      <c r="EG222" s="23"/>
      <c r="EH222" s="1"/>
      <c r="EI222" s="1"/>
      <c r="EJ222" s="1"/>
      <c r="EK222" s="1"/>
      <c r="EL222" s="23"/>
      <c r="EM222" s="28"/>
      <c r="EN222" s="1"/>
      <c r="EO222" s="1"/>
      <c r="EP222" s="1"/>
      <c r="EQ222" s="23"/>
      <c r="ER222" s="28"/>
      <c r="ES222" s="28"/>
      <c r="ET222" s="28"/>
      <c r="EU222" s="28"/>
      <c r="EV222" s="23"/>
      <c r="EW222" s="28"/>
      <c r="EX222" s="28"/>
      <c r="EY222" s="28"/>
      <c r="EZ222" s="28"/>
      <c r="FA222" s="23"/>
      <c r="FB222" s="28"/>
      <c r="FC222" s="28"/>
      <c r="FD222" s="1"/>
      <c r="FE222" s="1"/>
      <c r="FF222" s="23"/>
      <c r="FG222" s="1"/>
      <c r="FH222" s="1"/>
      <c r="FI222" s="1"/>
      <c r="FJ222" s="1"/>
      <c r="FK222" s="23"/>
      <c r="FL222" s="1"/>
      <c r="FM222" s="1"/>
      <c r="FN222" s="1"/>
      <c r="FO222" s="1"/>
      <c r="FP222" s="23"/>
      <c r="FQ222" s="1"/>
      <c r="FR222" s="1"/>
      <c r="FS222" s="1"/>
      <c r="FT222" s="1"/>
      <c r="FU222" s="23"/>
      <c r="FV222" s="1"/>
      <c r="FW222" s="1"/>
      <c r="FX222" s="1"/>
      <c r="FY222" s="1"/>
      <c r="FZ222" s="23"/>
      <c r="GA222" s="1"/>
      <c r="GB222" s="1"/>
      <c r="GC222" s="1"/>
      <c r="GD222" s="1"/>
      <c r="GE222" s="23"/>
      <c r="GF222" s="1"/>
      <c r="GG222" s="1"/>
      <c r="GH222" s="1"/>
      <c r="GI222" s="1"/>
      <c r="GJ222" s="23"/>
      <c r="GK222" s="1"/>
      <c r="GL222" s="1"/>
      <c r="GM222" s="1"/>
      <c r="GN222" s="1"/>
      <c r="GO222" s="23"/>
      <c r="GP222" s="1"/>
      <c r="GQ222" s="1"/>
      <c r="GR222" s="1"/>
      <c r="GS222" s="1"/>
      <c r="GT222" s="23"/>
      <c r="GU222" s="1"/>
      <c r="GV222" s="1"/>
      <c r="GW222" s="1"/>
      <c r="GX222" s="1"/>
      <c r="GY222" s="23"/>
      <c r="GZ222" s="1"/>
      <c r="HA222" s="1"/>
      <c r="HB222" s="1"/>
      <c r="HC222" s="1"/>
      <c r="HD222" s="23"/>
      <c r="HE222" s="1"/>
      <c r="HF222" s="1"/>
      <c r="HG222" s="1"/>
      <c r="HH222" s="1"/>
      <c r="HI222" s="23"/>
      <c r="HJ222" s="1"/>
      <c r="HK222" s="1"/>
      <c r="HL222" s="1"/>
      <c r="HQ222" s="18"/>
    </row>
    <row r="223" spans="1:227" x14ac:dyDescent="0.25">
      <c r="A223" s="11"/>
      <c r="B223" s="2" t="s">
        <v>15</v>
      </c>
      <c r="C223">
        <v>1</v>
      </c>
      <c r="D223">
        <v>1</v>
      </c>
      <c r="E223">
        <v>1</v>
      </c>
      <c r="F223">
        <v>1</v>
      </c>
      <c r="O223">
        <v>1</v>
      </c>
      <c r="Q223" s="21">
        <v>1</v>
      </c>
      <c r="R223">
        <v>1</v>
      </c>
      <c r="T223" t="s">
        <v>70</v>
      </c>
      <c r="Y223" t="s">
        <v>70</v>
      </c>
      <c r="AI223">
        <v>1</v>
      </c>
      <c r="AJ223">
        <v>1</v>
      </c>
      <c r="AK223" s="21">
        <v>1</v>
      </c>
      <c r="AL223" s="25">
        <v>1</v>
      </c>
      <c r="AM223" s="25">
        <v>1</v>
      </c>
      <c r="AN223" s="25">
        <v>1</v>
      </c>
      <c r="AO223" s="25">
        <v>1</v>
      </c>
      <c r="AR223">
        <v>1</v>
      </c>
      <c r="AS223">
        <v>1</v>
      </c>
      <c r="AT223">
        <v>1</v>
      </c>
      <c r="AU223" s="21">
        <v>1</v>
      </c>
      <c r="AV223" s="25">
        <v>1</v>
      </c>
      <c r="AX223">
        <v>1</v>
      </c>
      <c r="AZ223" s="21">
        <v>1</v>
      </c>
      <c r="BA223" s="25">
        <v>1</v>
      </c>
      <c r="BB223" s="25">
        <v>1</v>
      </c>
      <c r="BC223" s="25">
        <v>1</v>
      </c>
      <c r="BF223" s="25">
        <v>1</v>
      </c>
      <c r="BG223" s="25">
        <v>1</v>
      </c>
      <c r="BI223">
        <v>1</v>
      </c>
      <c r="BK223" s="25">
        <v>1</v>
      </c>
      <c r="BT223" s="21">
        <v>1</v>
      </c>
      <c r="BU223">
        <v>1</v>
      </c>
      <c r="CC223">
        <v>1</v>
      </c>
      <c r="CD223" s="21">
        <v>1</v>
      </c>
      <c r="CF223">
        <v>1</v>
      </c>
      <c r="CG223">
        <v>1</v>
      </c>
      <c r="CI223" s="21">
        <v>1</v>
      </c>
      <c r="CJ223" s="25">
        <v>1</v>
      </c>
      <c r="CN223" s="21">
        <v>1</v>
      </c>
      <c r="CO223" s="26">
        <v>1</v>
      </c>
      <c r="DA223" s="26">
        <v>1</v>
      </c>
      <c r="DB223" s="26">
        <v>1</v>
      </c>
      <c r="DC223" s="21">
        <v>1</v>
      </c>
      <c r="DD223" s="25">
        <v>1</v>
      </c>
      <c r="DE223" s="25">
        <v>1</v>
      </c>
      <c r="DG223" s="25">
        <v>1</v>
      </c>
      <c r="DH223" s="21">
        <v>1</v>
      </c>
      <c r="DI223" s="25">
        <v>1</v>
      </c>
      <c r="DJ223" s="25">
        <v>1</v>
      </c>
      <c r="DK223" s="25">
        <v>1</v>
      </c>
      <c r="DL223" s="25">
        <v>1</v>
      </c>
      <c r="DM223" s="21">
        <v>1</v>
      </c>
      <c r="EZ223" s="26">
        <v>1</v>
      </c>
      <c r="FL223">
        <v>1</v>
      </c>
      <c r="FM223">
        <v>1</v>
      </c>
      <c r="FN223">
        <v>1</v>
      </c>
      <c r="FO223">
        <v>1</v>
      </c>
      <c r="FP223" s="21">
        <v>1</v>
      </c>
      <c r="FQ223" s="25">
        <v>1</v>
      </c>
      <c r="FR223" s="25">
        <v>1</v>
      </c>
      <c r="GG223">
        <v>1</v>
      </c>
      <c r="GH223">
        <v>1</v>
      </c>
      <c r="GJ223" s="21">
        <v>1</v>
      </c>
      <c r="GO223" s="21">
        <v>1</v>
      </c>
      <c r="GW223">
        <v>1</v>
      </c>
      <c r="GX223">
        <v>1</v>
      </c>
      <c r="HC223">
        <v>1</v>
      </c>
      <c r="HD223" s="21">
        <v>1</v>
      </c>
      <c r="HF223">
        <v>1</v>
      </c>
      <c r="HJ223">
        <f>COUNTA(C223:HG223)</f>
        <v>69</v>
      </c>
      <c r="HL223" s="5">
        <f>HJ223/HK$224</f>
        <v>0.85185185185185186</v>
      </c>
      <c r="HQ223" s="18"/>
    </row>
    <row r="224" spans="1:227" x14ac:dyDescent="0.25">
      <c r="A224" s="11"/>
      <c r="B224" s="2" t="s">
        <v>16</v>
      </c>
      <c r="P224">
        <v>1</v>
      </c>
      <c r="BD224">
        <v>1</v>
      </c>
      <c r="BW224">
        <v>1</v>
      </c>
      <c r="BY224" s="21">
        <v>1</v>
      </c>
      <c r="CA224">
        <v>1</v>
      </c>
      <c r="CB224">
        <v>1</v>
      </c>
      <c r="CE224">
        <v>1</v>
      </c>
      <c r="CH224">
        <v>1</v>
      </c>
      <c r="CP224" s="26">
        <v>1</v>
      </c>
      <c r="CZ224" s="26">
        <v>1</v>
      </c>
      <c r="DF224" s="26">
        <v>1</v>
      </c>
      <c r="HE224">
        <v>1</v>
      </c>
      <c r="HJ224">
        <f>COUNTA(C224:HG224)</f>
        <v>12</v>
      </c>
      <c r="HK224">
        <f>SUM(HJ223:HJ224)</f>
        <v>81</v>
      </c>
      <c r="HL224" s="5">
        <f>HJ224/HK$224</f>
        <v>0.14814814814814814</v>
      </c>
      <c r="HQ224" s="18"/>
    </row>
    <row r="225" spans="1:227" x14ac:dyDescent="0.25">
      <c r="A225" s="11"/>
      <c r="B225" s="9" t="s">
        <v>57</v>
      </c>
      <c r="C225" s="7"/>
      <c r="D225" s="7"/>
      <c r="E225" s="7"/>
      <c r="F225" s="7"/>
      <c r="G225" s="24"/>
      <c r="H225" s="7"/>
      <c r="I225" s="7"/>
      <c r="J225" s="7"/>
      <c r="K225" s="7"/>
      <c r="L225" s="24"/>
      <c r="M225" s="7"/>
      <c r="N225" s="7"/>
      <c r="O225" s="7"/>
      <c r="P225" s="7"/>
      <c r="Q225" s="24"/>
      <c r="R225" s="7"/>
      <c r="S225" s="7"/>
      <c r="T225" s="7"/>
      <c r="U225" s="7"/>
      <c r="V225" s="24"/>
      <c r="W225" s="7"/>
      <c r="X225" s="7"/>
      <c r="Y225" s="7"/>
      <c r="Z225" s="7"/>
      <c r="AA225" s="24"/>
      <c r="AB225" s="7"/>
      <c r="AC225" s="7"/>
      <c r="AD225" s="7"/>
      <c r="AE225" s="7"/>
      <c r="AF225" s="24"/>
      <c r="AG225" s="7"/>
      <c r="AH225" s="7"/>
      <c r="AI225" s="7"/>
      <c r="AJ225" s="7"/>
      <c r="AK225" s="24"/>
      <c r="AL225" s="7"/>
      <c r="AM225" s="7"/>
      <c r="AN225" s="7"/>
      <c r="AO225" s="7"/>
      <c r="AP225" s="24"/>
      <c r="AQ225" s="7"/>
      <c r="AR225" s="7"/>
      <c r="AS225" s="7"/>
      <c r="AT225" s="7"/>
      <c r="AU225" s="24"/>
      <c r="AV225" s="7"/>
      <c r="AW225" s="7"/>
      <c r="AX225" s="7"/>
      <c r="AY225" s="7"/>
      <c r="AZ225" s="24"/>
      <c r="BA225" s="7"/>
      <c r="BB225" s="7"/>
      <c r="BC225" s="7"/>
      <c r="BD225" s="7"/>
      <c r="BE225" s="24"/>
      <c r="BF225" s="7"/>
      <c r="BG225" s="7"/>
      <c r="BH225" s="7"/>
      <c r="BI225" s="7"/>
      <c r="BJ225" s="24"/>
      <c r="BK225" s="7"/>
      <c r="BL225" s="7"/>
      <c r="BM225" s="7"/>
      <c r="BN225" s="7"/>
      <c r="BO225" s="24"/>
      <c r="BP225" s="7"/>
      <c r="BQ225" s="7"/>
      <c r="BR225" s="7"/>
      <c r="BS225" s="7"/>
      <c r="BT225" s="24"/>
      <c r="BU225" s="7"/>
      <c r="BV225" s="7"/>
      <c r="BW225" s="7"/>
      <c r="BX225" s="7"/>
      <c r="BY225" s="24"/>
      <c r="BZ225" s="7"/>
      <c r="CA225" s="7"/>
      <c r="CB225" s="7"/>
      <c r="CC225" s="7"/>
      <c r="CD225" s="24"/>
      <c r="CE225" s="7"/>
      <c r="CF225" s="7"/>
      <c r="CG225" s="7"/>
      <c r="CH225" s="7"/>
      <c r="CI225" s="24"/>
      <c r="CJ225" s="7"/>
      <c r="CK225" s="7"/>
      <c r="CL225" s="7"/>
      <c r="CM225" s="7"/>
      <c r="CN225" s="24"/>
      <c r="CO225" s="29"/>
      <c r="CP225" s="29"/>
      <c r="CQ225" s="29"/>
      <c r="CR225" s="29"/>
      <c r="CS225" s="24"/>
      <c r="CT225" s="29"/>
      <c r="CU225" s="29"/>
      <c r="CV225" s="29"/>
      <c r="CW225" s="29"/>
      <c r="CX225" s="24"/>
      <c r="CY225" s="29"/>
      <c r="CZ225" s="29"/>
      <c r="DA225" s="29"/>
      <c r="DB225" s="29"/>
      <c r="DC225" s="24"/>
      <c r="DD225" s="29"/>
      <c r="DE225" s="29"/>
      <c r="DF225" s="29"/>
      <c r="DG225" s="29"/>
      <c r="DH225" s="24"/>
      <c r="DI225" s="29"/>
      <c r="DJ225" s="29"/>
      <c r="DK225" s="29"/>
      <c r="DL225" s="29"/>
      <c r="DM225" s="24"/>
      <c r="DN225" s="29"/>
      <c r="DO225" s="29"/>
      <c r="DP225" s="29"/>
      <c r="DQ225" s="29"/>
      <c r="DR225" s="24"/>
      <c r="DS225" s="29"/>
      <c r="DT225" s="29"/>
      <c r="DU225" s="29"/>
      <c r="DV225" s="29"/>
      <c r="DW225" s="24"/>
      <c r="DX225" s="29"/>
      <c r="DY225" s="7"/>
      <c r="DZ225" s="7"/>
      <c r="EA225" s="7"/>
      <c r="EB225" s="24"/>
      <c r="EC225" s="7"/>
      <c r="ED225" s="7"/>
      <c r="EE225" s="7"/>
      <c r="EF225" s="7"/>
      <c r="EG225" s="24"/>
      <c r="EH225" s="7"/>
      <c r="EI225" s="7"/>
      <c r="EJ225" s="7"/>
      <c r="EK225" s="7"/>
      <c r="EL225" s="24"/>
      <c r="EM225" s="29"/>
      <c r="EN225" s="7"/>
      <c r="EO225" s="7"/>
      <c r="EP225" s="7"/>
      <c r="EQ225" s="24"/>
      <c r="ER225" s="29"/>
      <c r="ES225" s="29"/>
      <c r="ET225" s="29"/>
      <c r="EU225" s="29"/>
      <c r="EV225" s="24"/>
      <c r="EW225" s="29"/>
      <c r="EX225" s="29"/>
      <c r="EY225" s="29"/>
      <c r="EZ225" s="29"/>
      <c r="FA225" s="24"/>
      <c r="FB225" s="29"/>
      <c r="FC225" s="29"/>
      <c r="FD225" s="7"/>
      <c r="FE225" s="7"/>
      <c r="FF225" s="24"/>
      <c r="FG225" s="7"/>
      <c r="FH225" s="7"/>
      <c r="FI225" s="7"/>
      <c r="FJ225" s="7"/>
      <c r="FK225" s="24"/>
      <c r="FL225" s="7"/>
      <c r="FM225" s="7"/>
      <c r="FN225" s="7"/>
      <c r="FO225" s="7"/>
      <c r="FP225" s="24"/>
      <c r="FQ225" s="7"/>
      <c r="FR225" s="7"/>
      <c r="FS225" s="7"/>
      <c r="FT225" s="7"/>
      <c r="FU225" s="24"/>
      <c r="FV225" s="7"/>
      <c r="FW225" s="7"/>
      <c r="FX225" s="7"/>
      <c r="FY225" s="7"/>
      <c r="FZ225" s="24"/>
      <c r="GA225" s="7"/>
      <c r="GB225" s="7"/>
      <c r="GC225" s="7"/>
      <c r="GD225" s="7"/>
      <c r="GE225" s="24"/>
      <c r="GF225" s="7"/>
      <c r="GG225" s="7"/>
      <c r="GH225" s="7"/>
      <c r="GI225" s="7"/>
      <c r="GJ225" s="24"/>
      <c r="GK225" s="7"/>
      <c r="GL225" s="7"/>
      <c r="GM225" s="7"/>
      <c r="GN225" s="7"/>
      <c r="GO225" s="24"/>
      <c r="GP225" s="7"/>
      <c r="GQ225" s="7"/>
      <c r="GR225" s="7"/>
      <c r="GS225" s="7"/>
      <c r="GT225" s="24"/>
      <c r="GU225" s="7"/>
      <c r="GV225" s="7"/>
      <c r="GW225" s="7"/>
      <c r="GX225" s="7"/>
      <c r="GY225" s="24"/>
      <c r="GZ225" s="7"/>
      <c r="HA225" s="7"/>
      <c r="HB225" s="7"/>
      <c r="HC225" s="7"/>
      <c r="HD225" s="24"/>
      <c r="HE225" s="7"/>
      <c r="HF225" s="7"/>
      <c r="HG225" s="7"/>
      <c r="HH225" s="7"/>
      <c r="HI225" s="24"/>
      <c r="HJ225" s="7"/>
      <c r="HK225" s="7"/>
      <c r="HL225" s="8"/>
      <c r="HM225" s="33" t="s">
        <v>68</v>
      </c>
      <c r="HN225" s="33"/>
      <c r="HO225" s="20">
        <f>(HL227+HL241)/2</f>
        <v>9.759438989546247</v>
      </c>
      <c r="HQ225" s="18"/>
    </row>
    <row r="226" spans="1:227" ht="15.75" thickBot="1" x14ac:dyDescent="0.3">
      <c r="A226" s="11">
        <v>19</v>
      </c>
      <c r="B226" s="1" t="s">
        <v>58</v>
      </c>
      <c r="C226" s="1"/>
      <c r="D226" s="1"/>
      <c r="E226" s="1"/>
      <c r="F226" s="1"/>
      <c r="G226" s="23"/>
      <c r="H226" s="1"/>
      <c r="I226" s="1"/>
      <c r="J226" s="1"/>
      <c r="K226" s="1"/>
      <c r="L226" s="23"/>
      <c r="M226" s="1"/>
      <c r="N226" s="1"/>
      <c r="O226" s="1"/>
      <c r="P226" s="1"/>
      <c r="Q226" s="23"/>
      <c r="R226" s="1"/>
      <c r="S226" s="1"/>
      <c r="T226" s="1"/>
      <c r="U226" s="1"/>
      <c r="V226" s="23"/>
      <c r="W226" s="1"/>
      <c r="X226" s="1"/>
      <c r="Y226" s="1"/>
      <c r="Z226" s="1"/>
      <c r="AA226" s="23"/>
      <c r="AB226" s="1"/>
      <c r="AC226" s="1"/>
      <c r="AD226" s="1"/>
      <c r="AE226" s="1"/>
      <c r="AF226" s="23"/>
      <c r="AG226" s="1"/>
      <c r="AH226" s="1"/>
      <c r="AI226" s="1"/>
      <c r="AJ226" s="1"/>
      <c r="AK226" s="23"/>
      <c r="AL226" s="1"/>
      <c r="AM226" s="1"/>
      <c r="AN226" s="1"/>
      <c r="AO226" s="1"/>
      <c r="AP226" s="23"/>
      <c r="AQ226" s="1"/>
      <c r="AR226" s="1"/>
      <c r="AS226" s="1"/>
      <c r="AT226" s="1"/>
      <c r="AU226" s="23"/>
      <c r="AV226" s="1"/>
      <c r="AW226" s="1"/>
      <c r="AX226" s="1"/>
      <c r="AY226" s="1"/>
      <c r="AZ226" s="23"/>
      <c r="BA226" s="1"/>
      <c r="BB226" s="1"/>
      <c r="BC226" s="1"/>
      <c r="BD226" s="1"/>
      <c r="BE226" s="23"/>
      <c r="BF226" s="1"/>
      <c r="BG226" s="1"/>
      <c r="BH226" s="1"/>
      <c r="BI226" s="1"/>
      <c r="BJ226" s="23"/>
      <c r="BK226" s="1"/>
      <c r="BL226" s="1"/>
      <c r="BM226" s="1"/>
      <c r="BN226" s="1"/>
      <c r="BO226" s="23"/>
      <c r="BP226" s="1"/>
      <c r="BQ226" s="1"/>
      <c r="BR226" s="1"/>
      <c r="BS226" s="1"/>
      <c r="BT226" s="23"/>
      <c r="BU226" s="1"/>
      <c r="BV226" s="1"/>
      <c r="BW226" s="1"/>
      <c r="BX226" s="1"/>
      <c r="BY226" s="23"/>
      <c r="BZ226" s="1"/>
      <c r="CA226" s="1"/>
      <c r="CB226" s="1"/>
      <c r="CC226" s="1"/>
      <c r="CD226" s="23"/>
      <c r="CE226" s="1"/>
      <c r="CF226" s="1"/>
      <c r="CG226" s="1"/>
      <c r="CH226" s="1"/>
      <c r="CI226" s="23"/>
      <c r="CJ226" s="1"/>
      <c r="CK226" s="1"/>
      <c r="CL226" s="1"/>
      <c r="CM226" s="1"/>
      <c r="CN226" s="23"/>
      <c r="CO226" s="28"/>
      <c r="CP226" s="28"/>
      <c r="CQ226" s="28"/>
      <c r="CR226" s="28"/>
      <c r="CS226" s="23"/>
      <c r="CT226" s="28"/>
      <c r="CU226" s="28"/>
      <c r="CV226" s="28"/>
      <c r="CW226" s="28"/>
      <c r="CX226" s="23"/>
      <c r="CY226" s="28"/>
      <c r="CZ226" s="28"/>
      <c r="DA226" s="28"/>
      <c r="DB226" s="28"/>
      <c r="DC226" s="23"/>
      <c r="DD226" s="28"/>
      <c r="DE226" s="28"/>
      <c r="DF226" s="28"/>
      <c r="DG226" s="28"/>
      <c r="DH226" s="23"/>
      <c r="DI226" s="28"/>
      <c r="DJ226" s="28"/>
      <c r="DK226" s="28"/>
      <c r="DL226" s="28"/>
      <c r="DM226" s="23"/>
      <c r="DN226" s="28"/>
      <c r="DO226" s="28"/>
      <c r="DP226" s="28"/>
      <c r="DQ226" s="28"/>
      <c r="DR226" s="23"/>
      <c r="DS226" s="28"/>
      <c r="DT226" s="28"/>
      <c r="DU226" s="28"/>
      <c r="DV226" s="28"/>
      <c r="DW226" s="23"/>
      <c r="DX226" s="28"/>
      <c r="DY226" s="1"/>
      <c r="DZ226" s="1"/>
      <c r="EA226" s="1"/>
      <c r="EB226" s="23"/>
      <c r="EC226" s="1"/>
      <c r="ED226" s="1"/>
      <c r="EE226" s="1"/>
      <c r="EF226" s="1"/>
      <c r="EG226" s="23"/>
      <c r="EH226" s="1"/>
      <c r="EI226" s="1"/>
      <c r="EJ226" s="1"/>
      <c r="EK226" s="1"/>
      <c r="EL226" s="23"/>
      <c r="EM226" s="28"/>
      <c r="EN226" s="1"/>
      <c r="EO226" s="1"/>
      <c r="EP226" s="1"/>
      <c r="EQ226" s="23"/>
      <c r="ER226" s="28"/>
      <c r="ES226" s="28"/>
      <c r="ET226" s="28"/>
      <c r="EU226" s="28"/>
      <c r="EV226" s="23"/>
      <c r="EW226" s="28"/>
      <c r="EX226" s="28"/>
      <c r="EY226" s="28"/>
      <c r="EZ226" s="28"/>
      <c r="FA226" s="23"/>
      <c r="FB226" s="28"/>
      <c r="FC226" s="28"/>
      <c r="FD226" s="1"/>
      <c r="FE226" s="1"/>
      <c r="FF226" s="23"/>
      <c r="FG226" s="1"/>
      <c r="FH226" s="1"/>
      <c r="FI226" s="1"/>
      <c r="FJ226" s="1"/>
      <c r="FK226" s="23"/>
      <c r="FL226" s="1"/>
      <c r="FM226" s="1"/>
      <c r="FN226" s="1"/>
      <c r="FO226" s="1"/>
      <c r="FP226" s="23"/>
      <c r="FQ226" s="1"/>
      <c r="FR226" s="1"/>
      <c r="FS226" s="1"/>
      <c r="FT226" s="1"/>
      <c r="FU226" s="23"/>
      <c r="FV226" s="1"/>
      <c r="FW226" s="1"/>
      <c r="FX226" s="1"/>
      <c r="FY226" s="1"/>
      <c r="FZ226" s="23"/>
      <c r="GA226" s="1"/>
      <c r="GB226" s="1"/>
      <c r="GC226" s="1"/>
      <c r="GD226" s="1"/>
      <c r="GE226" s="23"/>
      <c r="GF226" s="1"/>
      <c r="GG226" s="1"/>
      <c r="GH226" s="1"/>
      <c r="GI226" s="1"/>
      <c r="GJ226" s="23"/>
      <c r="GK226" s="1"/>
      <c r="GL226" s="1"/>
      <c r="GM226" s="1"/>
      <c r="GN226" s="1"/>
      <c r="GO226" s="23"/>
      <c r="GP226" s="1"/>
      <c r="GQ226" s="1"/>
      <c r="GR226" s="1"/>
      <c r="GS226" s="1"/>
      <c r="GT226" s="23"/>
      <c r="GU226" s="1"/>
      <c r="GV226" s="1"/>
      <c r="GW226" s="1"/>
      <c r="GX226" s="1"/>
      <c r="GY226" s="23"/>
      <c r="GZ226" s="1"/>
      <c r="HA226" s="1"/>
      <c r="HB226" s="1"/>
      <c r="HC226" s="1"/>
      <c r="HD226" s="23"/>
      <c r="HE226" s="1"/>
      <c r="HF226" s="1"/>
      <c r="HG226" s="1"/>
      <c r="HH226" s="1"/>
      <c r="HI226" s="23"/>
      <c r="HJ226" s="1"/>
      <c r="HK226" s="1"/>
      <c r="HL226" s="1"/>
      <c r="HQ226" s="18"/>
    </row>
    <row r="227" spans="1:227" x14ac:dyDescent="0.25">
      <c r="A227" s="11"/>
      <c r="B227" s="3">
        <v>0</v>
      </c>
      <c r="HJ227">
        <f t="shared" ref="HJ227:HJ237" si="46">COUNTA(C227:HG227)</f>
        <v>0</v>
      </c>
      <c r="HK227">
        <f t="shared" ref="HK227:HK237" si="47">HJ227*B227</f>
        <v>0</v>
      </c>
      <c r="HL227" s="30">
        <f>HK238/HJ238</f>
        <v>9.7772511848341228</v>
      </c>
      <c r="HM227" s="14">
        <f>HJ227/HJ$238</f>
        <v>0</v>
      </c>
      <c r="HN227" s="15"/>
      <c r="HQ227" s="18"/>
      <c r="HS227">
        <v>19</v>
      </c>
    </row>
    <row r="228" spans="1:227" x14ac:dyDescent="0.25">
      <c r="A228" s="11"/>
      <c r="B228" s="3">
        <v>1</v>
      </c>
      <c r="HJ228">
        <f t="shared" si="46"/>
        <v>0</v>
      </c>
      <c r="HK228">
        <f t="shared" si="47"/>
        <v>0</v>
      </c>
      <c r="HL228" s="31"/>
      <c r="HM228" s="14">
        <f t="shared" ref="HM228:HM237" si="48">HJ228/HJ$238</f>
        <v>0</v>
      </c>
      <c r="HN228" s="15"/>
      <c r="HQ228" s="18"/>
    </row>
    <row r="229" spans="1:227" x14ac:dyDescent="0.25">
      <c r="A229" s="11"/>
      <c r="B229" s="3">
        <v>2</v>
      </c>
      <c r="FP229" s="21">
        <v>1</v>
      </c>
      <c r="HJ229">
        <f t="shared" si="46"/>
        <v>1</v>
      </c>
      <c r="HK229">
        <f t="shared" si="47"/>
        <v>2</v>
      </c>
      <c r="HL229" s="31"/>
      <c r="HM229" s="14">
        <f t="shared" si="48"/>
        <v>4.7393364928909956E-3</v>
      </c>
      <c r="HN229" s="15"/>
      <c r="HQ229" s="18"/>
    </row>
    <row r="230" spans="1:227" x14ac:dyDescent="0.25">
      <c r="A230" s="11"/>
      <c r="B230" s="3">
        <v>3</v>
      </c>
      <c r="HJ230">
        <f t="shared" si="46"/>
        <v>0</v>
      </c>
      <c r="HK230">
        <f t="shared" si="47"/>
        <v>0</v>
      </c>
      <c r="HL230" s="31"/>
      <c r="HM230" s="14">
        <f t="shared" si="48"/>
        <v>0</v>
      </c>
      <c r="HN230" s="15"/>
      <c r="HQ230" s="18"/>
    </row>
    <row r="231" spans="1:227" x14ac:dyDescent="0.25">
      <c r="A231" s="11"/>
      <c r="B231" s="3">
        <v>4</v>
      </c>
      <c r="F231">
        <v>1</v>
      </c>
      <c r="HJ231">
        <f t="shared" si="46"/>
        <v>1</v>
      </c>
      <c r="HK231">
        <f t="shared" si="47"/>
        <v>4</v>
      </c>
      <c r="HL231" s="31"/>
      <c r="HM231" s="14">
        <f t="shared" si="48"/>
        <v>4.7393364928909956E-3</v>
      </c>
      <c r="HN231" s="14">
        <f>SUM(HM227:HM231)</f>
        <v>9.4786729857819912E-3</v>
      </c>
      <c r="HO231" t="s">
        <v>60</v>
      </c>
      <c r="HQ231" s="18"/>
    </row>
    <row r="232" spans="1:227" x14ac:dyDescent="0.25">
      <c r="A232" s="11"/>
      <c r="B232" s="3">
        <v>5</v>
      </c>
      <c r="HJ232">
        <f t="shared" si="46"/>
        <v>0</v>
      </c>
      <c r="HK232">
        <f t="shared" si="47"/>
        <v>0</v>
      </c>
      <c r="HL232" s="31"/>
      <c r="HM232" s="12">
        <f t="shared" si="48"/>
        <v>0</v>
      </c>
      <c r="HQ232" s="18"/>
    </row>
    <row r="233" spans="1:227" x14ac:dyDescent="0.25">
      <c r="A233" s="11"/>
      <c r="B233" s="3">
        <v>6</v>
      </c>
      <c r="HJ233">
        <f t="shared" si="46"/>
        <v>0</v>
      </c>
      <c r="HK233">
        <f t="shared" si="47"/>
        <v>0</v>
      </c>
      <c r="HL233" s="31"/>
      <c r="HM233" s="12">
        <f t="shared" si="48"/>
        <v>0</v>
      </c>
      <c r="HN233" s="12">
        <f>SUM(HM232:HM233)</f>
        <v>0</v>
      </c>
      <c r="HO233" t="s">
        <v>61</v>
      </c>
      <c r="HQ233" s="18" t="str">
        <f>HO231</f>
        <v>INSATISFECHO</v>
      </c>
      <c r="HR233" s="5">
        <f>HN231</f>
        <v>9.4786729857819912E-3</v>
      </c>
    </row>
    <row r="234" spans="1:227" x14ac:dyDescent="0.25">
      <c r="A234" s="11"/>
      <c r="B234" s="3">
        <v>7</v>
      </c>
      <c r="HJ234">
        <f t="shared" si="46"/>
        <v>0</v>
      </c>
      <c r="HK234">
        <f t="shared" si="47"/>
        <v>0</v>
      </c>
      <c r="HL234" s="31"/>
      <c r="HM234" s="13">
        <f t="shared" si="48"/>
        <v>0</v>
      </c>
      <c r="HQ234" s="18" t="str">
        <f>HO233</f>
        <v>SATISFECHO</v>
      </c>
      <c r="HR234" s="5">
        <f>HN233</f>
        <v>0</v>
      </c>
    </row>
    <row r="235" spans="1:227" x14ac:dyDescent="0.25">
      <c r="A235" s="11"/>
      <c r="B235" s="3">
        <v>8</v>
      </c>
      <c r="AN235">
        <v>1</v>
      </c>
      <c r="AZ235" s="21">
        <v>1</v>
      </c>
      <c r="CP235" s="26">
        <v>1</v>
      </c>
      <c r="CV235" s="26">
        <v>1</v>
      </c>
      <c r="CY235" s="26">
        <v>1</v>
      </c>
      <c r="DF235" s="26">
        <v>1</v>
      </c>
      <c r="DJ235" s="26">
        <v>1</v>
      </c>
      <c r="GG235">
        <v>1</v>
      </c>
      <c r="GH235">
        <v>1</v>
      </c>
      <c r="HJ235">
        <f t="shared" si="46"/>
        <v>9</v>
      </c>
      <c r="HK235">
        <f t="shared" si="47"/>
        <v>72</v>
      </c>
      <c r="HL235" s="31"/>
      <c r="HM235" s="13">
        <f t="shared" si="48"/>
        <v>4.2654028436018961E-2</v>
      </c>
      <c r="HQ235" s="19" t="str">
        <f>HO237</f>
        <v>MUY SATISFECHO</v>
      </c>
      <c r="HR235" s="5">
        <f>HN237</f>
        <v>0.99052132701421791</v>
      </c>
    </row>
    <row r="236" spans="1:227" x14ac:dyDescent="0.25">
      <c r="A236" s="11"/>
      <c r="B236" s="3">
        <v>9</v>
      </c>
      <c r="R236">
        <v>1</v>
      </c>
      <c r="AM236">
        <v>1</v>
      </c>
      <c r="AS236">
        <v>1</v>
      </c>
      <c r="BF236">
        <v>1</v>
      </c>
      <c r="CC236">
        <v>1</v>
      </c>
      <c r="CD236" s="21">
        <v>1</v>
      </c>
      <c r="CX236" s="21">
        <v>1</v>
      </c>
      <c r="DD236" s="26">
        <v>1</v>
      </c>
      <c r="EJ236">
        <v>1</v>
      </c>
      <c r="EM236" s="26">
        <v>1</v>
      </c>
      <c r="FM236">
        <v>1</v>
      </c>
      <c r="FO236">
        <v>1</v>
      </c>
      <c r="FS236">
        <v>1</v>
      </c>
      <c r="GE236" s="21">
        <v>1</v>
      </c>
      <c r="GS236">
        <v>1</v>
      </c>
      <c r="HJ236">
        <f t="shared" si="46"/>
        <v>15</v>
      </c>
      <c r="HK236">
        <f t="shared" si="47"/>
        <v>135</v>
      </c>
      <c r="HL236" s="31"/>
      <c r="HM236" s="13">
        <f t="shared" si="48"/>
        <v>7.1090047393364927E-2</v>
      </c>
      <c r="HQ236" s="18"/>
    </row>
    <row r="237" spans="1:227" x14ac:dyDescent="0.25">
      <c r="A237" s="11"/>
      <c r="B237" s="3">
        <v>10</v>
      </c>
      <c r="C237">
        <v>1</v>
      </c>
      <c r="D237">
        <v>1</v>
      </c>
      <c r="E237">
        <v>1</v>
      </c>
      <c r="G237" s="21">
        <v>1</v>
      </c>
      <c r="H237">
        <v>1</v>
      </c>
      <c r="I237">
        <v>1</v>
      </c>
      <c r="J237">
        <v>1</v>
      </c>
      <c r="K237">
        <v>1</v>
      </c>
      <c r="L237" s="21">
        <v>1</v>
      </c>
      <c r="M237" s="25">
        <v>1</v>
      </c>
      <c r="N237" s="25">
        <v>1</v>
      </c>
      <c r="O237" s="25">
        <v>1</v>
      </c>
      <c r="P237" s="25">
        <v>1</v>
      </c>
      <c r="Q237" s="21">
        <v>1</v>
      </c>
      <c r="S237">
        <v>1</v>
      </c>
      <c r="T237">
        <v>1</v>
      </c>
      <c r="U237">
        <v>1</v>
      </c>
      <c r="V237" s="21">
        <v>1</v>
      </c>
      <c r="W237" s="25">
        <v>1</v>
      </c>
      <c r="X237" s="25">
        <v>1</v>
      </c>
      <c r="Y237" s="25">
        <v>1</v>
      </c>
      <c r="Z237" s="25">
        <v>1</v>
      </c>
      <c r="AA237" s="21">
        <v>1</v>
      </c>
      <c r="AB237" s="25">
        <v>1</v>
      </c>
      <c r="AC237" s="25">
        <v>1</v>
      </c>
      <c r="AD237" s="25">
        <v>1</v>
      </c>
      <c r="AE237" s="25">
        <v>1</v>
      </c>
      <c r="AF237" s="21">
        <v>1</v>
      </c>
      <c r="AG237" s="25">
        <v>1</v>
      </c>
      <c r="AH237" s="25">
        <v>1</v>
      </c>
      <c r="AI237" s="25">
        <v>1</v>
      </c>
      <c r="AJ237" s="25">
        <v>1</v>
      </c>
      <c r="AK237" s="21">
        <v>1</v>
      </c>
      <c r="AL237" s="25">
        <v>1</v>
      </c>
      <c r="AO237">
        <v>1</v>
      </c>
      <c r="AP237" s="21">
        <v>1</v>
      </c>
      <c r="AQ237" s="25">
        <v>1</v>
      </c>
      <c r="AR237" s="25">
        <v>1</v>
      </c>
      <c r="AT237">
        <v>1</v>
      </c>
      <c r="AU237" s="21">
        <v>1</v>
      </c>
      <c r="AV237" s="25">
        <v>1</v>
      </c>
      <c r="AW237" s="25">
        <v>1</v>
      </c>
      <c r="AX237" s="25">
        <v>1</v>
      </c>
      <c r="AY237" s="25">
        <v>1</v>
      </c>
      <c r="BA237" s="25">
        <v>1</v>
      </c>
      <c r="BB237" s="25">
        <v>1</v>
      </c>
      <c r="BC237" s="25">
        <v>1</v>
      </c>
      <c r="BD237" s="25">
        <v>1</v>
      </c>
      <c r="BE237" s="21">
        <v>1</v>
      </c>
      <c r="BG237">
        <v>1</v>
      </c>
      <c r="BH237">
        <v>1</v>
      </c>
      <c r="BI237">
        <v>1</v>
      </c>
      <c r="BJ237" s="21">
        <v>1</v>
      </c>
      <c r="BK237" s="25">
        <v>1</v>
      </c>
      <c r="BL237" s="25">
        <v>1</v>
      </c>
      <c r="BM237" s="25">
        <v>1</v>
      </c>
      <c r="BN237" s="25">
        <v>1</v>
      </c>
      <c r="BO237" s="21">
        <v>1</v>
      </c>
      <c r="BP237" s="25">
        <v>1</v>
      </c>
      <c r="BQ237" s="25">
        <v>1</v>
      </c>
      <c r="BR237" s="25">
        <v>1</v>
      </c>
      <c r="BS237" s="25">
        <v>1</v>
      </c>
      <c r="BT237" s="21">
        <v>1</v>
      </c>
      <c r="BU237" s="25">
        <v>1</v>
      </c>
      <c r="BV237" s="25">
        <v>1</v>
      </c>
      <c r="BW237" s="25">
        <v>1</v>
      </c>
      <c r="BX237" s="25">
        <v>1</v>
      </c>
      <c r="BY237" s="21">
        <v>1</v>
      </c>
      <c r="BZ237" s="25">
        <v>1</v>
      </c>
      <c r="CA237" s="25">
        <v>1</v>
      </c>
      <c r="CB237" s="25">
        <v>1</v>
      </c>
      <c r="CE237" s="25">
        <v>1</v>
      </c>
      <c r="CF237" s="25">
        <v>1</v>
      </c>
      <c r="CG237" s="25">
        <v>1</v>
      </c>
      <c r="CH237" s="25">
        <v>1</v>
      </c>
      <c r="CI237" s="21">
        <v>1</v>
      </c>
      <c r="CJ237" s="25">
        <v>1</v>
      </c>
      <c r="CK237" s="25">
        <v>1</v>
      </c>
      <c r="CL237" s="25">
        <v>1</v>
      </c>
      <c r="CM237" s="25">
        <v>1</v>
      </c>
      <c r="CN237" s="21">
        <v>1</v>
      </c>
      <c r="CO237" s="25">
        <v>1</v>
      </c>
      <c r="CQ237" s="25">
        <v>1</v>
      </c>
      <c r="CR237" s="25">
        <v>1</v>
      </c>
      <c r="CS237" s="21">
        <v>1</v>
      </c>
      <c r="CT237" s="25">
        <v>1</v>
      </c>
      <c r="CU237" s="25">
        <v>1</v>
      </c>
      <c r="CW237" s="25">
        <v>1</v>
      </c>
      <c r="CZ237" s="26">
        <v>1</v>
      </c>
      <c r="DA237" s="26">
        <v>1</v>
      </c>
      <c r="DB237" s="25">
        <v>1</v>
      </c>
      <c r="DC237" s="21">
        <v>1</v>
      </c>
      <c r="DE237" s="25">
        <v>1</v>
      </c>
      <c r="DG237" s="25">
        <v>1</v>
      </c>
      <c r="DH237" s="21">
        <v>1</v>
      </c>
      <c r="DI237" s="25">
        <v>1</v>
      </c>
      <c r="DK237" s="25">
        <v>1</v>
      </c>
      <c r="DL237" s="25">
        <v>1</v>
      </c>
      <c r="DM237" s="21">
        <v>1</v>
      </c>
      <c r="DN237" s="25"/>
      <c r="DO237" s="25">
        <v>1</v>
      </c>
      <c r="DP237" s="25">
        <v>1</v>
      </c>
      <c r="DQ237" s="25">
        <v>1</v>
      </c>
      <c r="DR237" s="21">
        <v>1</v>
      </c>
      <c r="DS237" s="25">
        <v>1</v>
      </c>
      <c r="DT237" s="25">
        <v>1</v>
      </c>
      <c r="DU237" s="25">
        <v>1</v>
      </c>
      <c r="DV237" s="25">
        <v>1</v>
      </c>
      <c r="DW237" s="21">
        <v>1</v>
      </c>
      <c r="DX237" s="25">
        <v>1</v>
      </c>
      <c r="DY237" s="25">
        <v>1</v>
      </c>
      <c r="DZ237" s="25">
        <v>1</v>
      </c>
      <c r="EA237" s="25">
        <v>1</v>
      </c>
      <c r="EB237" s="21">
        <v>1</v>
      </c>
      <c r="EC237" s="25">
        <v>1</v>
      </c>
      <c r="ED237" s="25">
        <v>1</v>
      </c>
      <c r="EE237" s="25">
        <v>1</v>
      </c>
      <c r="EF237" s="25">
        <v>1</v>
      </c>
      <c r="EG237" s="21">
        <v>1</v>
      </c>
      <c r="EH237" s="25">
        <v>1</v>
      </c>
      <c r="EI237" s="25">
        <v>1</v>
      </c>
      <c r="EK237">
        <v>1</v>
      </c>
      <c r="EL237" s="21">
        <v>1</v>
      </c>
      <c r="EN237" s="25">
        <v>1</v>
      </c>
      <c r="EO237" s="25">
        <v>1</v>
      </c>
      <c r="EP237" s="25">
        <v>1</v>
      </c>
      <c r="EQ237" s="21">
        <v>1</v>
      </c>
      <c r="ER237" s="25">
        <v>1</v>
      </c>
      <c r="ES237" s="25">
        <v>1</v>
      </c>
      <c r="ET237" s="25">
        <v>1</v>
      </c>
      <c r="EU237" s="25">
        <v>1</v>
      </c>
      <c r="EV237" s="21">
        <v>1</v>
      </c>
      <c r="EW237" s="25">
        <v>1</v>
      </c>
      <c r="EX237" s="25">
        <v>1</v>
      </c>
      <c r="EY237" s="25">
        <v>1</v>
      </c>
      <c r="EZ237" s="25">
        <v>1</v>
      </c>
      <c r="FA237" s="21">
        <v>1</v>
      </c>
      <c r="FB237" s="25">
        <v>1</v>
      </c>
      <c r="FC237" s="25">
        <v>1</v>
      </c>
      <c r="FD237" s="25">
        <v>1</v>
      </c>
      <c r="FE237" s="25">
        <v>1</v>
      </c>
      <c r="FF237" s="21">
        <v>1</v>
      </c>
      <c r="FG237" s="25">
        <v>1</v>
      </c>
      <c r="FH237" s="25">
        <v>1</v>
      </c>
      <c r="FI237" s="25">
        <v>1</v>
      </c>
      <c r="FJ237" s="25">
        <v>1</v>
      </c>
      <c r="FK237" s="21">
        <v>1</v>
      </c>
      <c r="FL237" s="25">
        <v>1</v>
      </c>
      <c r="FM237" s="25"/>
      <c r="FN237" s="25">
        <v>1</v>
      </c>
      <c r="FQ237">
        <v>1</v>
      </c>
      <c r="FR237">
        <v>1</v>
      </c>
      <c r="FT237">
        <v>1</v>
      </c>
      <c r="FU237" s="21">
        <v>1</v>
      </c>
      <c r="FV237" s="25">
        <v>1</v>
      </c>
      <c r="FW237" s="25">
        <v>1</v>
      </c>
      <c r="FX237" s="25">
        <v>1</v>
      </c>
      <c r="FY237" s="25">
        <v>1</v>
      </c>
      <c r="FZ237" s="21">
        <v>1</v>
      </c>
      <c r="GA237" s="25">
        <v>1</v>
      </c>
      <c r="GB237" s="25">
        <v>1</v>
      </c>
      <c r="GC237" s="25">
        <v>1</v>
      </c>
      <c r="GD237" s="25">
        <v>1</v>
      </c>
      <c r="GF237" s="25">
        <v>1</v>
      </c>
      <c r="GI237">
        <v>1</v>
      </c>
      <c r="GJ237" s="21">
        <v>1</v>
      </c>
      <c r="GK237" s="25">
        <v>1</v>
      </c>
      <c r="GL237" s="25">
        <v>1</v>
      </c>
      <c r="GM237" s="25">
        <v>1</v>
      </c>
      <c r="GN237" s="25">
        <v>1</v>
      </c>
      <c r="GO237" s="21">
        <v>1</v>
      </c>
      <c r="GP237" s="25">
        <v>1</v>
      </c>
      <c r="GQ237" s="25">
        <v>1</v>
      </c>
      <c r="GR237" s="25">
        <v>1</v>
      </c>
      <c r="GT237" s="21">
        <v>1</v>
      </c>
      <c r="GU237" s="25">
        <v>1</v>
      </c>
      <c r="GV237" s="25">
        <v>1</v>
      </c>
      <c r="GW237" s="25">
        <v>1</v>
      </c>
      <c r="GX237" s="25">
        <v>1</v>
      </c>
      <c r="GY237" s="21">
        <v>1</v>
      </c>
      <c r="GZ237" s="25">
        <v>1</v>
      </c>
      <c r="HA237" s="25">
        <v>1</v>
      </c>
      <c r="HB237" s="25">
        <v>1</v>
      </c>
      <c r="HC237" s="25">
        <v>1</v>
      </c>
      <c r="HD237" s="21">
        <v>1</v>
      </c>
      <c r="HE237" s="25">
        <v>1</v>
      </c>
      <c r="HF237" s="25">
        <v>1</v>
      </c>
      <c r="HJ237">
        <f t="shared" si="46"/>
        <v>185</v>
      </c>
      <c r="HK237">
        <f t="shared" si="47"/>
        <v>1850</v>
      </c>
      <c r="HL237" s="31"/>
      <c r="HM237" s="13">
        <f t="shared" si="48"/>
        <v>0.87677725118483407</v>
      </c>
      <c r="HN237" s="13">
        <f>SUM(HM234:HM237)</f>
        <v>0.99052132701421791</v>
      </c>
      <c r="HO237" t="s">
        <v>62</v>
      </c>
      <c r="HQ237" s="18"/>
    </row>
    <row r="238" spans="1:227" ht="15.75" thickBot="1" x14ac:dyDescent="0.3">
      <c r="A238" s="11"/>
      <c r="HJ238">
        <f>SUM(HJ227:HJ237)</f>
        <v>211</v>
      </c>
      <c r="HK238">
        <f>SUM(HK227:HK237)</f>
        <v>2063</v>
      </c>
      <c r="HL238" s="32"/>
      <c r="HM238" s="5">
        <f>SUM(HM227:HM237)</f>
        <v>1</v>
      </c>
      <c r="HQ238" s="18"/>
    </row>
    <row r="239" spans="1:227" x14ac:dyDescent="0.25">
      <c r="A239" s="11"/>
      <c r="B239" s="6" t="s">
        <v>14</v>
      </c>
      <c r="DN239" s="26">
        <v>1</v>
      </c>
      <c r="HJ239">
        <f>COUNTA(C239:HG239)</f>
        <v>1</v>
      </c>
      <c r="HQ239" s="18"/>
    </row>
    <row r="240" spans="1:227" ht="15.75" thickBot="1" x14ac:dyDescent="0.3">
      <c r="A240" s="11">
        <v>20</v>
      </c>
      <c r="B240" s="1" t="s">
        <v>67</v>
      </c>
      <c r="C240" s="1"/>
      <c r="D240" s="1"/>
      <c r="E240" s="1"/>
      <c r="F240" s="1"/>
      <c r="G240" s="23"/>
      <c r="H240" s="1"/>
      <c r="I240" s="1"/>
      <c r="J240" s="1"/>
      <c r="K240" s="1"/>
      <c r="L240" s="23"/>
      <c r="M240" s="1"/>
      <c r="N240" s="1"/>
      <c r="O240" s="1"/>
      <c r="P240" s="1"/>
      <c r="Q240" s="23"/>
      <c r="R240" s="1"/>
      <c r="S240" s="1"/>
      <c r="T240" s="1"/>
      <c r="U240" s="1"/>
      <c r="V240" s="23"/>
      <c r="W240" s="1"/>
      <c r="X240" s="1"/>
      <c r="Y240" s="1"/>
      <c r="Z240" s="1"/>
      <c r="AA240" s="23"/>
      <c r="AB240" s="1"/>
      <c r="AC240" s="1"/>
      <c r="AD240" s="1"/>
      <c r="AE240" s="1"/>
      <c r="AF240" s="23"/>
      <c r="AG240" s="1"/>
      <c r="AH240" s="1"/>
      <c r="AI240" s="1"/>
      <c r="AJ240" s="1"/>
      <c r="AK240" s="23"/>
      <c r="AL240" s="1"/>
      <c r="AM240" s="1"/>
      <c r="AN240" s="1"/>
      <c r="AO240" s="1"/>
      <c r="AP240" s="23"/>
      <c r="AQ240" s="1"/>
      <c r="AR240" s="1"/>
      <c r="AS240" s="1"/>
      <c r="AT240" s="1"/>
      <c r="AU240" s="23"/>
      <c r="AV240" s="1"/>
      <c r="AW240" s="1"/>
      <c r="AX240" s="1"/>
      <c r="AY240" s="1"/>
      <c r="AZ240" s="23"/>
      <c r="BA240" s="1"/>
      <c r="BB240" s="1"/>
      <c r="BC240" s="1"/>
      <c r="BD240" s="1"/>
      <c r="BE240" s="23"/>
      <c r="BF240" s="1"/>
      <c r="BG240" s="1"/>
      <c r="BH240" s="1"/>
      <c r="BI240" s="1"/>
      <c r="BJ240" s="23"/>
      <c r="BK240" s="1"/>
      <c r="BL240" s="1"/>
      <c r="BM240" s="1"/>
      <c r="BN240" s="1"/>
      <c r="BO240" s="23"/>
      <c r="BP240" s="1"/>
      <c r="BQ240" s="1"/>
      <c r="BR240" s="1"/>
      <c r="BS240" s="1"/>
      <c r="BT240" s="23"/>
      <c r="BU240" s="1"/>
      <c r="BV240" s="1"/>
      <c r="BW240" s="1"/>
      <c r="BX240" s="1"/>
      <c r="BY240" s="23"/>
      <c r="BZ240" s="1"/>
      <c r="CA240" s="1"/>
      <c r="CB240" s="1"/>
      <c r="CC240" s="1"/>
      <c r="CD240" s="23"/>
      <c r="CE240" s="1"/>
      <c r="CF240" s="1"/>
      <c r="CG240" s="1"/>
      <c r="CH240" s="1"/>
      <c r="CI240" s="23"/>
      <c r="CJ240" s="1"/>
      <c r="CK240" s="1"/>
      <c r="CL240" s="1"/>
      <c r="CM240" s="1"/>
      <c r="CN240" s="23"/>
      <c r="CO240" s="28"/>
      <c r="CP240" s="28"/>
      <c r="CQ240" s="28"/>
      <c r="CR240" s="28"/>
      <c r="CS240" s="23"/>
      <c r="CT240" s="28"/>
      <c r="CU240" s="28"/>
      <c r="CV240" s="28"/>
      <c r="CW240" s="28"/>
      <c r="CX240" s="23"/>
      <c r="CY240" s="28"/>
      <c r="CZ240" s="28"/>
      <c r="DA240" s="28"/>
      <c r="DB240" s="28"/>
      <c r="DC240" s="23"/>
      <c r="DD240" s="28"/>
      <c r="DE240" s="28"/>
      <c r="DF240" s="28"/>
      <c r="DG240" s="28"/>
      <c r="DH240" s="23"/>
      <c r="DI240" s="28"/>
      <c r="DJ240" s="28"/>
      <c r="DK240" s="28"/>
      <c r="DL240" s="28"/>
      <c r="DM240" s="23"/>
      <c r="DN240" s="28"/>
      <c r="DO240" s="28"/>
      <c r="DP240" s="28"/>
      <c r="DQ240" s="28"/>
      <c r="DR240" s="23"/>
      <c r="DS240" s="28"/>
      <c r="DT240" s="28"/>
      <c r="DU240" s="28"/>
      <c r="DV240" s="28"/>
      <c r="DW240" s="23"/>
      <c r="DX240" s="28"/>
      <c r="DY240" s="1"/>
      <c r="DZ240" s="1"/>
      <c r="EA240" s="1"/>
      <c r="EB240" s="23"/>
      <c r="EC240" s="1"/>
      <c r="ED240" s="1"/>
      <c r="EE240" s="1"/>
      <c r="EF240" s="1"/>
      <c r="EG240" s="23"/>
      <c r="EH240" s="1"/>
      <c r="EI240" s="1"/>
      <c r="EJ240" s="1"/>
      <c r="EK240" s="1"/>
      <c r="EL240" s="23"/>
      <c r="EM240" s="28"/>
      <c r="EN240" s="1"/>
      <c r="EO240" s="1"/>
      <c r="EP240" s="1"/>
      <c r="EQ240" s="23"/>
      <c r="ER240" s="28"/>
      <c r="ES240" s="28"/>
      <c r="ET240" s="28"/>
      <c r="EU240" s="28"/>
      <c r="EV240" s="23"/>
      <c r="EW240" s="28"/>
      <c r="EX240" s="28"/>
      <c r="EY240" s="28"/>
      <c r="EZ240" s="28"/>
      <c r="FA240" s="23"/>
      <c r="FB240" s="28"/>
      <c r="FC240" s="28"/>
      <c r="FD240" s="1"/>
      <c r="FE240" s="1"/>
      <c r="FF240" s="23"/>
      <c r="FG240" s="1"/>
      <c r="FH240" s="1"/>
      <c r="FI240" s="1"/>
      <c r="FJ240" s="1"/>
      <c r="FK240" s="23"/>
      <c r="FL240" s="1"/>
      <c r="FM240" s="1"/>
      <c r="FN240" s="1"/>
      <c r="FO240" s="1"/>
      <c r="FP240" s="23"/>
      <c r="FQ240" s="1"/>
      <c r="FR240" s="1"/>
      <c r="FS240" s="1"/>
      <c r="FT240" s="1"/>
      <c r="FU240" s="23"/>
      <c r="FV240" s="1"/>
      <c r="FW240" s="1"/>
      <c r="FX240" s="1"/>
      <c r="FY240" s="1"/>
      <c r="FZ240" s="23"/>
      <c r="GA240" s="1"/>
      <c r="GB240" s="1"/>
      <c r="GC240" s="1"/>
      <c r="GD240" s="1"/>
      <c r="GE240" s="23"/>
      <c r="GF240" s="1"/>
      <c r="GG240" s="1"/>
      <c r="GH240" s="1"/>
      <c r="GI240" s="1"/>
      <c r="GJ240" s="23"/>
      <c r="GK240" s="1"/>
      <c r="GL240" s="1"/>
      <c r="GM240" s="1"/>
      <c r="GN240" s="1"/>
      <c r="GO240" s="23"/>
      <c r="GP240" s="1"/>
      <c r="GQ240" s="1"/>
      <c r="GR240" s="1"/>
      <c r="GS240" s="1"/>
      <c r="GT240" s="23"/>
      <c r="GU240" s="1"/>
      <c r="GV240" s="1"/>
      <c r="GW240" s="1"/>
      <c r="GX240" s="1"/>
      <c r="GY240" s="23"/>
      <c r="GZ240" s="1"/>
      <c r="HA240" s="1"/>
      <c r="HB240" s="1"/>
      <c r="HC240" s="1"/>
      <c r="HD240" s="23"/>
      <c r="HE240" s="1"/>
      <c r="HF240" s="1"/>
      <c r="HG240" s="1"/>
      <c r="HH240" s="1"/>
      <c r="HI240" s="23"/>
      <c r="HJ240" s="1"/>
      <c r="HK240" s="1"/>
      <c r="HL240" s="1"/>
      <c r="HQ240" s="18"/>
    </row>
    <row r="241" spans="1:227" x14ac:dyDescent="0.25">
      <c r="A241" s="11"/>
      <c r="B241" s="3">
        <v>0</v>
      </c>
      <c r="HJ241">
        <f t="shared" ref="HJ241:HJ251" si="49">COUNTA(C241:HG241)</f>
        <v>0</v>
      </c>
      <c r="HK241">
        <f t="shared" ref="HK241:HK251" si="50">HJ241*B241</f>
        <v>0</v>
      </c>
      <c r="HL241" s="30">
        <f>HK252/HJ252</f>
        <v>9.741626794258373</v>
      </c>
      <c r="HM241" s="14">
        <f>HJ241/HJ$252</f>
        <v>0</v>
      </c>
      <c r="HN241" s="15"/>
      <c r="HQ241" s="18"/>
    </row>
    <row r="242" spans="1:227" x14ac:dyDescent="0.25">
      <c r="A242" s="11"/>
      <c r="B242" s="3">
        <v>1</v>
      </c>
      <c r="HJ242">
        <f t="shared" si="49"/>
        <v>0</v>
      </c>
      <c r="HK242">
        <f t="shared" si="50"/>
        <v>0</v>
      </c>
      <c r="HL242" s="31"/>
      <c r="HM242" s="14">
        <f t="shared" ref="HM242:HM251" si="51">HJ242/HJ$252</f>
        <v>0</v>
      </c>
      <c r="HN242" s="15"/>
      <c r="HQ242" s="18"/>
    </row>
    <row r="243" spans="1:227" x14ac:dyDescent="0.25">
      <c r="A243" s="11"/>
      <c r="B243" s="3">
        <v>2</v>
      </c>
      <c r="FP243" s="21">
        <v>1</v>
      </c>
      <c r="HJ243">
        <f t="shared" si="49"/>
        <v>1</v>
      </c>
      <c r="HK243">
        <f t="shared" si="50"/>
        <v>2</v>
      </c>
      <c r="HL243" s="31"/>
      <c r="HM243" s="14">
        <f t="shared" si="51"/>
        <v>4.7846889952153108E-3</v>
      </c>
      <c r="HN243" s="15"/>
      <c r="HQ243" s="18"/>
      <c r="HS243">
        <v>20</v>
      </c>
    </row>
    <row r="244" spans="1:227" x14ac:dyDescent="0.25">
      <c r="A244" s="11"/>
      <c r="B244" s="3">
        <v>3</v>
      </c>
      <c r="F244">
        <v>1</v>
      </c>
      <c r="HJ244">
        <f t="shared" si="49"/>
        <v>1</v>
      </c>
      <c r="HK244">
        <f t="shared" si="50"/>
        <v>3</v>
      </c>
      <c r="HL244" s="31"/>
      <c r="HM244" s="14">
        <f t="shared" si="51"/>
        <v>4.7846889952153108E-3</v>
      </c>
      <c r="HN244" s="15"/>
      <c r="HQ244" s="18"/>
    </row>
    <row r="245" spans="1:227" x14ac:dyDescent="0.25">
      <c r="A245" s="11"/>
      <c r="B245" s="3">
        <v>4</v>
      </c>
      <c r="HJ245">
        <f t="shared" si="49"/>
        <v>0</v>
      </c>
      <c r="HK245">
        <f t="shared" si="50"/>
        <v>0</v>
      </c>
      <c r="HL245" s="31"/>
      <c r="HM245" s="14">
        <f t="shared" si="51"/>
        <v>0</v>
      </c>
      <c r="HN245" s="14">
        <f>SUM(HM241:HM245)</f>
        <v>9.5693779904306216E-3</v>
      </c>
      <c r="HO245" t="s">
        <v>60</v>
      </c>
      <c r="HQ245" s="18"/>
    </row>
    <row r="246" spans="1:227" x14ac:dyDescent="0.25">
      <c r="A246" s="11"/>
      <c r="B246" s="3">
        <v>5</v>
      </c>
      <c r="HJ246">
        <f t="shared" si="49"/>
        <v>0</v>
      </c>
      <c r="HK246">
        <f t="shared" si="50"/>
        <v>0</v>
      </c>
      <c r="HL246" s="31"/>
      <c r="HM246" s="12">
        <f t="shared" si="51"/>
        <v>0</v>
      </c>
      <c r="HQ246" s="18"/>
    </row>
    <row r="247" spans="1:227" x14ac:dyDescent="0.25">
      <c r="A247" s="11"/>
      <c r="B247" s="3">
        <v>6</v>
      </c>
      <c r="CP247" s="26">
        <v>1</v>
      </c>
      <c r="HJ247">
        <f t="shared" si="49"/>
        <v>1</v>
      </c>
      <c r="HK247">
        <f t="shared" si="50"/>
        <v>6</v>
      </c>
      <c r="HL247" s="31"/>
      <c r="HM247" s="12">
        <f t="shared" si="51"/>
        <v>4.7846889952153108E-3</v>
      </c>
      <c r="HN247" s="12">
        <f>SUM(HM246:HM247)</f>
        <v>4.7846889952153108E-3</v>
      </c>
      <c r="HO247" t="s">
        <v>61</v>
      </c>
      <c r="HQ247" s="18" t="str">
        <f>HO245</f>
        <v>INSATISFECHO</v>
      </c>
      <c r="HR247" s="5">
        <f>HN245</f>
        <v>9.5693779904306216E-3</v>
      </c>
    </row>
    <row r="248" spans="1:227" x14ac:dyDescent="0.25">
      <c r="A248" s="11"/>
      <c r="B248" s="3">
        <v>7</v>
      </c>
      <c r="HJ248">
        <f t="shared" si="49"/>
        <v>0</v>
      </c>
      <c r="HK248">
        <f t="shared" si="50"/>
        <v>0</v>
      </c>
      <c r="HL248" s="31"/>
      <c r="HM248" s="13">
        <f t="shared" si="51"/>
        <v>0</v>
      </c>
      <c r="HQ248" s="18" t="str">
        <f>HO247</f>
        <v>SATISFECHO</v>
      </c>
      <c r="HR248" s="5">
        <f>HN247</f>
        <v>4.7846889952153108E-3</v>
      </c>
    </row>
    <row r="249" spans="1:227" x14ac:dyDescent="0.25">
      <c r="A249" s="11"/>
      <c r="B249" s="3">
        <v>8</v>
      </c>
      <c r="AS249">
        <v>1</v>
      </c>
      <c r="CD249" s="21">
        <v>1</v>
      </c>
      <c r="DF249" s="26">
        <v>1</v>
      </c>
      <c r="DJ249" s="26">
        <v>1</v>
      </c>
      <c r="GG249">
        <v>1</v>
      </c>
      <c r="GH249">
        <v>1</v>
      </c>
      <c r="HJ249">
        <f t="shared" si="49"/>
        <v>6</v>
      </c>
      <c r="HK249">
        <f t="shared" si="50"/>
        <v>48</v>
      </c>
      <c r="HL249" s="31"/>
      <c r="HM249" s="13">
        <f t="shared" si="51"/>
        <v>2.8708133971291867E-2</v>
      </c>
      <c r="HQ249" s="19" t="str">
        <f>HO251</f>
        <v>MUY SATISFECHO</v>
      </c>
      <c r="HR249" s="5">
        <f>HN251</f>
        <v>0.9856459330143541</v>
      </c>
    </row>
    <row r="250" spans="1:227" x14ac:dyDescent="0.25">
      <c r="A250" s="11"/>
      <c r="B250" s="3">
        <v>9</v>
      </c>
      <c r="I250">
        <v>1</v>
      </c>
      <c r="K250">
        <v>1</v>
      </c>
      <c r="AM250">
        <v>1</v>
      </c>
      <c r="AN250">
        <v>1</v>
      </c>
      <c r="AP250" s="21">
        <v>1</v>
      </c>
      <c r="AR250">
        <v>1</v>
      </c>
      <c r="BD250">
        <v>1</v>
      </c>
      <c r="BE250" s="21">
        <v>1</v>
      </c>
      <c r="BL250">
        <v>1</v>
      </c>
      <c r="CC250">
        <v>1</v>
      </c>
      <c r="CH250">
        <v>1</v>
      </c>
      <c r="CN250" s="21">
        <v>1</v>
      </c>
      <c r="CV250" s="26">
        <v>1</v>
      </c>
      <c r="CY250" s="26">
        <v>1</v>
      </c>
      <c r="DC250" s="21">
        <v>1</v>
      </c>
      <c r="DD250" s="26">
        <v>1</v>
      </c>
      <c r="EJ250">
        <v>1</v>
      </c>
      <c r="EM250" s="26">
        <v>1</v>
      </c>
      <c r="EV250" s="21">
        <v>1</v>
      </c>
      <c r="FM250">
        <v>1</v>
      </c>
      <c r="FO250">
        <v>1</v>
      </c>
      <c r="FS250">
        <v>1</v>
      </c>
      <c r="HB250">
        <v>1</v>
      </c>
      <c r="HJ250">
        <f t="shared" si="49"/>
        <v>23</v>
      </c>
      <c r="HK250">
        <f t="shared" si="50"/>
        <v>207</v>
      </c>
      <c r="HL250" s="31"/>
      <c r="HM250" s="13">
        <f t="shared" si="51"/>
        <v>0.11004784688995216</v>
      </c>
    </row>
    <row r="251" spans="1:227" x14ac:dyDescent="0.25">
      <c r="A251" s="11"/>
      <c r="B251" s="3">
        <v>10</v>
      </c>
      <c r="C251">
        <v>1</v>
      </c>
      <c r="D251">
        <v>1</v>
      </c>
      <c r="E251">
        <v>1</v>
      </c>
      <c r="G251" s="21">
        <v>1</v>
      </c>
      <c r="H251">
        <v>1</v>
      </c>
      <c r="J251">
        <v>1</v>
      </c>
      <c r="L251" s="21">
        <v>1</v>
      </c>
      <c r="M251" s="25">
        <v>1</v>
      </c>
      <c r="N251" s="25">
        <v>1</v>
      </c>
      <c r="O251" s="25">
        <v>1</v>
      </c>
      <c r="P251" s="25">
        <v>1</v>
      </c>
      <c r="Q251" s="21">
        <v>1</v>
      </c>
      <c r="R251" s="25">
        <v>1</v>
      </c>
      <c r="S251" s="25">
        <v>1</v>
      </c>
      <c r="T251" s="25">
        <v>1</v>
      </c>
      <c r="U251" s="25">
        <v>1</v>
      </c>
      <c r="V251" s="21">
        <v>1</v>
      </c>
      <c r="W251" s="25">
        <v>1</v>
      </c>
      <c r="X251" s="25">
        <v>1</v>
      </c>
      <c r="Y251" s="25">
        <v>1</v>
      </c>
      <c r="Z251" s="25">
        <v>1</v>
      </c>
      <c r="AA251" s="21">
        <v>1</v>
      </c>
      <c r="AB251" s="25">
        <v>1</v>
      </c>
      <c r="AC251" s="25">
        <v>1</v>
      </c>
      <c r="AD251" s="25">
        <v>1</v>
      </c>
      <c r="AE251" s="25">
        <v>1</v>
      </c>
      <c r="AF251" s="21">
        <v>1</v>
      </c>
      <c r="AG251" s="25">
        <v>1</v>
      </c>
      <c r="AH251" s="25">
        <v>1</v>
      </c>
      <c r="AI251" s="25">
        <v>1</v>
      </c>
      <c r="AJ251" s="25">
        <v>1</v>
      </c>
      <c r="AK251" s="21">
        <v>1</v>
      </c>
      <c r="AL251" s="25">
        <v>1</v>
      </c>
      <c r="AO251">
        <v>1</v>
      </c>
      <c r="AQ251">
        <v>1</v>
      </c>
      <c r="AT251">
        <v>1</v>
      </c>
      <c r="AU251" s="21">
        <v>1</v>
      </c>
      <c r="AV251" s="25">
        <v>1</v>
      </c>
      <c r="AW251" s="25">
        <v>1</v>
      </c>
      <c r="AX251" s="25">
        <v>1</v>
      </c>
      <c r="AY251" s="25">
        <v>1</v>
      </c>
      <c r="AZ251" s="21">
        <v>1</v>
      </c>
      <c r="BA251" s="25">
        <v>1</v>
      </c>
      <c r="BB251" s="25">
        <v>1</v>
      </c>
      <c r="BC251" s="25">
        <v>1</v>
      </c>
      <c r="BF251" s="25">
        <v>1</v>
      </c>
      <c r="BG251" s="25">
        <v>1</v>
      </c>
      <c r="BH251" s="25">
        <v>1</v>
      </c>
      <c r="BI251" s="25">
        <v>1</v>
      </c>
      <c r="BJ251" s="21">
        <v>1</v>
      </c>
      <c r="BK251" s="25">
        <v>1</v>
      </c>
      <c r="BM251">
        <v>1</v>
      </c>
      <c r="BN251">
        <v>1</v>
      </c>
      <c r="BO251" s="21">
        <v>1</v>
      </c>
      <c r="BP251" s="25">
        <v>1</v>
      </c>
      <c r="BQ251" s="25">
        <v>1</v>
      </c>
      <c r="BR251" s="25">
        <v>1</v>
      </c>
      <c r="BS251" s="25">
        <v>1</v>
      </c>
      <c r="BT251" s="21">
        <v>1</v>
      </c>
      <c r="BU251" s="25">
        <v>1</v>
      </c>
      <c r="BV251" s="25">
        <v>1</v>
      </c>
      <c r="BW251" s="25">
        <v>1</v>
      </c>
      <c r="BX251" s="25">
        <v>1</v>
      </c>
      <c r="BY251" s="21">
        <v>1</v>
      </c>
      <c r="BZ251" s="25">
        <v>1</v>
      </c>
      <c r="CA251" s="25">
        <v>1</v>
      </c>
      <c r="CB251" s="25">
        <v>1</v>
      </c>
      <c r="CE251" s="25">
        <v>1</v>
      </c>
      <c r="CF251" s="25">
        <v>1</v>
      </c>
      <c r="CG251" s="25">
        <v>1</v>
      </c>
      <c r="CI251" s="21">
        <v>1</v>
      </c>
      <c r="CJ251" s="25">
        <v>1</v>
      </c>
      <c r="CK251" s="25">
        <v>1</v>
      </c>
      <c r="CL251" s="25">
        <v>1</v>
      </c>
      <c r="CM251" s="25">
        <v>1</v>
      </c>
      <c r="CO251" s="25">
        <v>1</v>
      </c>
      <c r="CQ251" s="25">
        <v>1</v>
      </c>
      <c r="CR251" s="25">
        <v>1</v>
      </c>
      <c r="CS251" s="21">
        <v>1</v>
      </c>
      <c r="CT251" s="25">
        <v>1</v>
      </c>
      <c r="CU251" s="25">
        <v>1</v>
      </c>
      <c r="CW251" s="25">
        <v>1</v>
      </c>
      <c r="CX251" s="21">
        <v>1</v>
      </c>
      <c r="DA251" s="26">
        <v>1</v>
      </c>
      <c r="DB251" s="25">
        <v>1</v>
      </c>
      <c r="DE251" s="26">
        <v>1</v>
      </c>
      <c r="DG251" s="26">
        <v>1</v>
      </c>
      <c r="DH251" s="21">
        <v>1</v>
      </c>
      <c r="DI251" s="25">
        <v>1</v>
      </c>
      <c r="DK251" s="25">
        <v>1</v>
      </c>
      <c r="DL251" s="25">
        <v>1</v>
      </c>
      <c r="DM251" s="21">
        <v>1</v>
      </c>
      <c r="DN251" s="25">
        <v>1</v>
      </c>
      <c r="DO251" s="25">
        <v>1</v>
      </c>
      <c r="DP251" s="25">
        <v>1</v>
      </c>
      <c r="DQ251" s="25">
        <v>1</v>
      </c>
      <c r="DR251" s="21">
        <v>1</v>
      </c>
      <c r="DS251" s="25">
        <v>1</v>
      </c>
      <c r="DT251" s="25">
        <v>1</v>
      </c>
      <c r="DV251" s="25">
        <v>1</v>
      </c>
      <c r="DW251" s="21">
        <v>1</v>
      </c>
      <c r="DX251" s="25">
        <v>1</v>
      </c>
      <c r="DY251" s="25">
        <v>1</v>
      </c>
      <c r="DZ251" s="25">
        <v>1</v>
      </c>
      <c r="EA251" s="25">
        <v>1</v>
      </c>
      <c r="EB251" s="21">
        <v>1</v>
      </c>
      <c r="EC251" s="25">
        <v>1</v>
      </c>
      <c r="ED251" s="25">
        <v>1</v>
      </c>
      <c r="EE251" s="25">
        <v>1</v>
      </c>
      <c r="EF251" s="25">
        <v>1</v>
      </c>
      <c r="EG251" s="21">
        <v>1</v>
      </c>
      <c r="EH251" s="25">
        <v>1</v>
      </c>
      <c r="EI251" s="25">
        <v>1</v>
      </c>
      <c r="EK251">
        <v>1</v>
      </c>
      <c r="EL251" s="21">
        <v>1</v>
      </c>
      <c r="EN251" s="25">
        <v>1</v>
      </c>
      <c r="EO251" s="25">
        <v>1</v>
      </c>
      <c r="EP251" s="25">
        <v>1</v>
      </c>
      <c r="EQ251" s="21">
        <v>1</v>
      </c>
      <c r="ER251" s="25">
        <v>1</v>
      </c>
      <c r="ES251" s="25">
        <v>1</v>
      </c>
      <c r="ET251" s="25">
        <v>1</v>
      </c>
      <c r="EU251" s="25">
        <v>1</v>
      </c>
      <c r="EW251" s="25">
        <v>1</v>
      </c>
      <c r="EX251" s="25">
        <v>1</v>
      </c>
      <c r="EY251" s="25">
        <v>1</v>
      </c>
      <c r="EZ251" s="25">
        <v>1</v>
      </c>
      <c r="FA251" s="21">
        <v>1</v>
      </c>
      <c r="FB251" s="25">
        <v>1</v>
      </c>
      <c r="FC251" s="25">
        <v>1</v>
      </c>
      <c r="FD251" s="25">
        <v>1</v>
      </c>
      <c r="FE251" s="25">
        <v>1</v>
      </c>
      <c r="FF251" s="21">
        <v>1</v>
      </c>
      <c r="FG251" s="25">
        <v>1</v>
      </c>
      <c r="FH251" s="25">
        <v>1</v>
      </c>
      <c r="FI251" s="25">
        <v>1</v>
      </c>
      <c r="FJ251" s="25">
        <v>1</v>
      </c>
      <c r="FK251" s="21">
        <v>1</v>
      </c>
      <c r="FL251" s="25">
        <v>1</v>
      </c>
      <c r="FN251">
        <v>1</v>
      </c>
      <c r="FR251">
        <v>1</v>
      </c>
      <c r="FT251">
        <v>1</v>
      </c>
      <c r="FU251" s="21">
        <v>1</v>
      </c>
      <c r="FV251" s="25">
        <v>1</v>
      </c>
      <c r="FW251" s="25">
        <v>1</v>
      </c>
      <c r="FX251" s="25">
        <v>1</v>
      </c>
      <c r="FY251" s="25">
        <v>1</v>
      </c>
      <c r="FZ251" s="21">
        <v>1</v>
      </c>
      <c r="GA251" s="25">
        <v>1</v>
      </c>
      <c r="GB251" s="25">
        <v>1</v>
      </c>
      <c r="GC251" s="25">
        <v>1</v>
      </c>
      <c r="GD251" s="25">
        <v>1</v>
      </c>
      <c r="GE251" s="21">
        <v>1</v>
      </c>
      <c r="GF251" s="25">
        <v>1</v>
      </c>
      <c r="GI251">
        <v>1</v>
      </c>
      <c r="GJ251" s="21">
        <v>1</v>
      </c>
      <c r="GK251" s="25">
        <v>1</v>
      </c>
      <c r="GL251" s="25">
        <v>1</v>
      </c>
      <c r="GM251" s="25">
        <v>1</v>
      </c>
      <c r="GN251" s="25">
        <v>1</v>
      </c>
      <c r="GO251" s="21">
        <v>1</v>
      </c>
      <c r="GP251" s="25">
        <v>1</v>
      </c>
      <c r="GQ251" s="25">
        <v>1</v>
      </c>
      <c r="GR251" s="25">
        <v>1</v>
      </c>
      <c r="GS251" s="25">
        <v>1</v>
      </c>
      <c r="GT251" s="21">
        <v>1</v>
      </c>
      <c r="GU251" s="25">
        <v>1</v>
      </c>
      <c r="GV251" s="25">
        <v>1</v>
      </c>
      <c r="GW251" s="25">
        <v>1</v>
      </c>
      <c r="GX251" s="25">
        <v>1</v>
      </c>
      <c r="GY251" s="21">
        <v>1</v>
      </c>
      <c r="GZ251" s="25">
        <v>1</v>
      </c>
      <c r="HA251" s="25">
        <v>1</v>
      </c>
      <c r="HC251">
        <v>1</v>
      </c>
      <c r="HD251" s="21">
        <v>1</v>
      </c>
      <c r="HE251" s="25">
        <v>1</v>
      </c>
      <c r="HF251" s="25">
        <v>1</v>
      </c>
      <c r="HJ251">
        <f t="shared" si="49"/>
        <v>177</v>
      </c>
      <c r="HK251">
        <f t="shared" si="50"/>
        <v>1770</v>
      </c>
      <c r="HL251" s="31"/>
      <c r="HM251" s="13">
        <f t="shared" si="51"/>
        <v>0.84688995215311003</v>
      </c>
      <c r="HN251" s="13">
        <f>SUM(HM248:HM251)</f>
        <v>0.9856459330143541</v>
      </c>
      <c r="HO251" t="s">
        <v>62</v>
      </c>
    </row>
    <row r="252" spans="1:227" ht="15.75" thickBot="1" x14ac:dyDescent="0.3">
      <c r="A252" s="11"/>
      <c r="HJ252">
        <f>SUM(HJ241:HJ251)</f>
        <v>209</v>
      </c>
      <c r="HK252">
        <f>SUM(HK241:HK251)</f>
        <v>2036</v>
      </c>
      <c r="HL252" s="32"/>
      <c r="HM252" s="5">
        <f>SUM(HM241:HM251)</f>
        <v>1</v>
      </c>
    </row>
    <row r="253" spans="1:227" x14ac:dyDescent="0.25">
      <c r="A253" s="11"/>
      <c r="B253" s="6" t="s">
        <v>14</v>
      </c>
      <c r="CZ253" s="26">
        <v>1</v>
      </c>
      <c r="DU253" s="26">
        <v>1</v>
      </c>
      <c r="FQ253">
        <v>1</v>
      </c>
      <c r="HJ253">
        <f>COUNTA(C253:HG253)</f>
        <v>3</v>
      </c>
    </row>
    <row r="254" spans="1:227" x14ac:dyDescent="0.25">
      <c r="A254" s="11">
        <v>21</v>
      </c>
      <c r="B254" s="1" t="s">
        <v>59</v>
      </c>
      <c r="C254" s="1"/>
      <c r="D254" s="1"/>
      <c r="E254" s="1"/>
      <c r="F254" s="1"/>
      <c r="G254" s="23"/>
      <c r="H254" s="1"/>
      <c r="I254" s="1"/>
      <c r="J254" s="1"/>
      <c r="K254" s="1"/>
      <c r="L254" s="23"/>
      <c r="M254" s="1"/>
      <c r="N254" s="1"/>
      <c r="O254" s="1"/>
      <c r="P254" s="1"/>
      <c r="Q254" s="23"/>
      <c r="R254" s="1"/>
      <c r="S254" s="1"/>
      <c r="T254" s="1"/>
      <c r="U254" s="1"/>
      <c r="V254" s="23"/>
      <c r="W254" s="1"/>
      <c r="X254" s="1"/>
      <c r="Y254" s="1"/>
      <c r="Z254" s="1"/>
      <c r="AA254" s="23"/>
      <c r="AB254" s="1"/>
      <c r="AC254" s="1"/>
      <c r="AD254" s="1"/>
      <c r="AE254" s="1"/>
      <c r="AF254" s="23"/>
      <c r="AG254" s="1"/>
      <c r="AH254" s="1"/>
      <c r="AI254" s="1"/>
      <c r="AJ254" s="1"/>
      <c r="AK254" s="23"/>
      <c r="AL254" s="1"/>
      <c r="AM254" s="1"/>
      <c r="AN254" s="1"/>
      <c r="AO254" s="1"/>
      <c r="AP254" s="23"/>
      <c r="AQ254" s="1"/>
      <c r="AR254" s="1"/>
      <c r="AS254" s="1"/>
      <c r="AT254" s="1"/>
      <c r="AU254" s="23"/>
      <c r="AV254" s="1"/>
      <c r="AW254" s="1"/>
      <c r="AX254" s="1"/>
      <c r="AY254" s="1"/>
      <c r="AZ254" s="23"/>
      <c r="BA254" s="1"/>
      <c r="BB254" s="1"/>
      <c r="BC254" s="1"/>
      <c r="BD254" s="1"/>
      <c r="BE254" s="23"/>
      <c r="BF254" s="1"/>
      <c r="BG254" s="1"/>
      <c r="BH254" s="1"/>
      <c r="BI254" s="1"/>
      <c r="BJ254" s="23"/>
      <c r="BK254" s="1"/>
      <c r="BL254" s="1"/>
      <c r="BM254" s="1"/>
      <c r="BN254" s="1"/>
      <c r="BO254" s="23"/>
      <c r="BP254" s="1"/>
      <c r="BQ254" s="1"/>
      <c r="BR254" s="1"/>
      <c r="BS254" s="1"/>
      <c r="BT254" s="23"/>
      <c r="BU254" s="1"/>
      <c r="BV254" s="1"/>
      <c r="BW254" s="1"/>
      <c r="BX254" s="1"/>
      <c r="BY254" s="23"/>
      <c r="BZ254" s="1"/>
      <c r="CA254" s="1"/>
      <c r="CB254" s="1"/>
      <c r="CC254" s="1"/>
      <c r="CD254" s="23"/>
      <c r="CE254" s="1"/>
      <c r="CF254" s="1"/>
      <c r="CG254" s="1"/>
      <c r="CH254" s="1"/>
      <c r="CI254" s="23"/>
      <c r="CJ254" s="1"/>
      <c r="CK254" s="1"/>
      <c r="CL254" s="1"/>
      <c r="CM254" s="1"/>
      <c r="CN254" s="23"/>
      <c r="CO254" s="28"/>
      <c r="CP254" s="28"/>
      <c r="CQ254" s="28"/>
      <c r="CR254" s="28"/>
      <c r="CS254" s="23"/>
      <c r="CT254" s="28"/>
      <c r="CU254" s="28"/>
      <c r="CV254" s="28"/>
      <c r="CW254" s="28"/>
      <c r="CX254" s="23"/>
      <c r="CY254" s="28"/>
      <c r="CZ254" s="28"/>
      <c r="DA254" s="28"/>
      <c r="DB254" s="28"/>
      <c r="DC254" s="23"/>
      <c r="DD254" s="28"/>
      <c r="DE254" s="28"/>
      <c r="DF254" s="28"/>
      <c r="DG254" s="28"/>
      <c r="DH254" s="23"/>
      <c r="DI254" s="28"/>
      <c r="DJ254" s="28"/>
      <c r="DK254" s="28"/>
      <c r="DL254" s="28"/>
      <c r="DM254" s="23"/>
      <c r="DN254" s="28"/>
      <c r="DO254" s="28"/>
      <c r="DP254" s="28"/>
      <c r="DQ254" s="28"/>
      <c r="DR254" s="23"/>
      <c r="DS254" s="28"/>
      <c r="DT254" s="28"/>
      <c r="DU254" s="28"/>
      <c r="DV254" s="28"/>
      <c r="DW254" s="23"/>
      <c r="DX254" s="28"/>
      <c r="DY254" s="1"/>
      <c r="DZ254" s="1"/>
      <c r="EA254" s="1"/>
      <c r="EB254" s="23"/>
      <c r="EC254" s="1"/>
      <c r="ED254" s="1"/>
      <c r="EE254" s="1"/>
      <c r="EF254" s="1"/>
      <c r="EG254" s="23"/>
      <c r="EH254" s="1"/>
      <c r="EI254" s="1"/>
      <c r="EJ254" s="1"/>
      <c r="EK254" s="1"/>
      <c r="EL254" s="23"/>
      <c r="EM254" s="28"/>
      <c r="EN254" s="1"/>
      <c r="EO254" s="1"/>
      <c r="EP254" s="1"/>
      <c r="EQ254" s="23"/>
      <c r="ER254" s="28"/>
      <c r="ES254" s="28"/>
      <c r="ET254" s="28"/>
      <c r="EU254" s="28"/>
      <c r="EV254" s="23"/>
      <c r="EW254" s="28"/>
      <c r="EX254" s="28"/>
      <c r="EY254" s="28"/>
      <c r="EZ254" s="28"/>
      <c r="FA254" s="23"/>
      <c r="FB254" s="28"/>
      <c r="FC254" s="28"/>
      <c r="FD254" s="1"/>
      <c r="FE254" s="1"/>
      <c r="FF254" s="23"/>
      <c r="FG254" s="1"/>
      <c r="FH254" s="1"/>
      <c r="FI254" s="1"/>
      <c r="FJ254" s="1"/>
      <c r="FK254" s="23"/>
      <c r="FL254" s="1"/>
      <c r="FM254" s="1"/>
      <c r="FN254" s="1"/>
      <c r="FO254" s="1"/>
      <c r="FP254" s="23"/>
      <c r="FQ254" s="1"/>
      <c r="FR254" s="1"/>
      <c r="FS254" s="1"/>
      <c r="FT254" s="1"/>
      <c r="FU254" s="23"/>
      <c r="FV254" s="1"/>
      <c r="FW254" s="1"/>
      <c r="FX254" s="1"/>
      <c r="FY254" s="1"/>
      <c r="FZ254" s="23"/>
      <c r="GA254" s="1"/>
      <c r="GB254" s="1"/>
      <c r="GC254" s="1"/>
      <c r="GD254" s="1"/>
      <c r="GE254" s="23"/>
      <c r="GF254" s="1"/>
      <c r="GG254" s="1"/>
      <c r="GH254" s="1"/>
      <c r="GI254" s="1"/>
      <c r="GJ254" s="23"/>
      <c r="GK254" s="1"/>
      <c r="GL254" s="1"/>
      <c r="GM254" s="1"/>
      <c r="GN254" s="1"/>
      <c r="GO254" s="23"/>
      <c r="GP254" s="1"/>
      <c r="GQ254" s="1"/>
      <c r="GR254" s="1"/>
      <c r="GS254" s="1"/>
      <c r="GT254" s="23"/>
      <c r="GU254" s="1"/>
      <c r="GV254" s="1"/>
      <c r="GW254" s="1"/>
      <c r="GX254" s="1"/>
      <c r="GY254" s="23"/>
      <c r="GZ254" s="1"/>
      <c r="HA254" s="1"/>
      <c r="HB254" s="1"/>
      <c r="HC254" s="1"/>
      <c r="HD254" s="23"/>
      <c r="HE254" s="1"/>
      <c r="HF254" s="1"/>
      <c r="HG254" s="1"/>
      <c r="HH254" s="1"/>
      <c r="HI254" s="23"/>
      <c r="HJ254" s="1"/>
      <c r="HK254" s="1"/>
      <c r="HL254" s="1"/>
    </row>
    <row r="255" spans="1:227" x14ac:dyDescent="0.25">
      <c r="A255" s="11"/>
      <c r="B255" s="2" t="s">
        <v>15</v>
      </c>
      <c r="C255">
        <v>1</v>
      </c>
      <c r="D255">
        <v>1</v>
      </c>
      <c r="E255">
        <v>1</v>
      </c>
      <c r="F255">
        <v>1</v>
      </c>
      <c r="G255" s="21">
        <v>1</v>
      </c>
      <c r="H255">
        <v>1</v>
      </c>
      <c r="I255">
        <v>1</v>
      </c>
      <c r="J255">
        <v>1</v>
      </c>
      <c r="K255">
        <v>1</v>
      </c>
      <c r="L255" s="21">
        <v>1</v>
      </c>
      <c r="M255" s="25">
        <v>1</v>
      </c>
      <c r="N255" s="25">
        <v>1</v>
      </c>
      <c r="O255" s="25">
        <v>1</v>
      </c>
      <c r="P255" s="25">
        <v>1</v>
      </c>
      <c r="Q255" s="21">
        <v>1</v>
      </c>
      <c r="R255" s="25">
        <v>1</v>
      </c>
      <c r="S255" s="25">
        <v>1</v>
      </c>
      <c r="T255" s="25">
        <v>1</v>
      </c>
      <c r="U255" s="25">
        <v>1</v>
      </c>
      <c r="V255" s="21">
        <v>1</v>
      </c>
      <c r="W255" s="25">
        <v>1</v>
      </c>
      <c r="X255" s="25">
        <v>1</v>
      </c>
      <c r="Y255" s="25">
        <v>1</v>
      </c>
      <c r="Z255" s="25">
        <v>1</v>
      </c>
      <c r="AA255" s="21">
        <v>1</v>
      </c>
      <c r="AB255" s="25">
        <v>1</v>
      </c>
      <c r="AC255" s="25">
        <v>1</v>
      </c>
      <c r="AD255" s="25">
        <v>1</v>
      </c>
      <c r="AE255" s="25">
        <v>1</v>
      </c>
      <c r="AF255" s="21">
        <v>1</v>
      </c>
      <c r="AG255" s="25">
        <v>1</v>
      </c>
      <c r="AH255" s="25">
        <v>1</v>
      </c>
      <c r="AI255" s="25">
        <v>1</v>
      </c>
      <c r="AJ255" s="25">
        <v>1</v>
      </c>
      <c r="AK255" s="21">
        <v>1</v>
      </c>
      <c r="AL255" s="25">
        <v>1</v>
      </c>
      <c r="AM255" s="25">
        <v>1</v>
      </c>
      <c r="AN255" s="25">
        <v>1</v>
      </c>
      <c r="AO255" s="25">
        <v>1</v>
      </c>
      <c r="AP255" s="21">
        <v>1</v>
      </c>
      <c r="AQ255" s="25">
        <v>1</v>
      </c>
      <c r="AR255" s="25">
        <v>1</v>
      </c>
      <c r="AS255" s="25">
        <v>1</v>
      </c>
      <c r="AT255" s="25">
        <v>1</v>
      </c>
      <c r="AU255" s="21">
        <v>1</v>
      </c>
      <c r="AV255" s="25">
        <v>1</v>
      </c>
      <c r="AW255" s="25">
        <v>1</v>
      </c>
      <c r="AX255" s="25">
        <v>1</v>
      </c>
      <c r="AY255" s="25">
        <v>1</v>
      </c>
      <c r="AZ255" s="21">
        <v>1</v>
      </c>
      <c r="BA255" s="25">
        <v>1</v>
      </c>
      <c r="BB255" s="25">
        <v>1</v>
      </c>
      <c r="BC255" s="25">
        <v>1</v>
      </c>
      <c r="BD255" s="25">
        <v>1</v>
      </c>
      <c r="BE255" s="21">
        <v>1</v>
      </c>
      <c r="BF255" s="25">
        <v>1</v>
      </c>
      <c r="BG255" s="25">
        <v>1</v>
      </c>
      <c r="BH255" s="25">
        <v>1</v>
      </c>
      <c r="BI255" s="25">
        <v>1</v>
      </c>
      <c r="BJ255" s="21">
        <v>1</v>
      </c>
      <c r="BK255" s="25">
        <v>1</v>
      </c>
      <c r="BL255" s="25">
        <v>1</v>
      </c>
      <c r="BM255" s="25">
        <v>1</v>
      </c>
      <c r="BN255" s="25">
        <v>1</v>
      </c>
      <c r="BO255" s="21">
        <v>1</v>
      </c>
      <c r="BP255" s="25">
        <v>1</v>
      </c>
      <c r="BQ255" s="25">
        <v>1</v>
      </c>
      <c r="BR255" s="25">
        <v>1</v>
      </c>
      <c r="BS255" s="25">
        <v>1</v>
      </c>
      <c r="BT255" s="21">
        <v>1</v>
      </c>
      <c r="BU255" s="25">
        <v>1</v>
      </c>
      <c r="BV255" s="25">
        <v>1</v>
      </c>
      <c r="BW255" s="25">
        <v>1</v>
      </c>
      <c r="BX255" s="25">
        <v>1</v>
      </c>
      <c r="BY255" s="21">
        <v>1</v>
      </c>
      <c r="BZ255" s="25">
        <v>1</v>
      </c>
      <c r="CA255" s="25">
        <v>1</v>
      </c>
      <c r="CB255" s="25">
        <v>1</v>
      </c>
      <c r="CC255" s="25">
        <v>1</v>
      </c>
      <c r="CD255" s="21">
        <v>1</v>
      </c>
      <c r="CE255" s="25">
        <v>1</v>
      </c>
      <c r="CF255" s="25">
        <v>1</v>
      </c>
      <c r="CG255" s="25">
        <v>1</v>
      </c>
      <c r="CH255" s="25">
        <v>1</v>
      </c>
      <c r="CI255" s="21">
        <v>1</v>
      </c>
      <c r="CJ255" s="25">
        <v>1</v>
      </c>
      <c r="CK255" s="25">
        <v>1</v>
      </c>
      <c r="CL255" s="25">
        <v>1</v>
      </c>
      <c r="CM255" s="25">
        <v>1</v>
      </c>
      <c r="CN255" s="21">
        <v>1</v>
      </c>
      <c r="CO255" s="25">
        <v>1</v>
      </c>
      <c r="CP255" s="25">
        <v>1</v>
      </c>
      <c r="CQ255" s="25">
        <v>1</v>
      </c>
      <c r="CR255" s="25">
        <v>1</v>
      </c>
      <c r="CS255" s="21">
        <v>1</v>
      </c>
      <c r="CT255" s="25">
        <v>1</v>
      </c>
      <c r="CU255" s="25">
        <v>1</v>
      </c>
      <c r="CV255" s="25">
        <v>1</v>
      </c>
      <c r="CW255" s="25">
        <v>1</v>
      </c>
      <c r="CX255" s="21">
        <v>1</v>
      </c>
      <c r="CY255" s="25">
        <v>1</v>
      </c>
      <c r="CZ255" s="25">
        <v>1</v>
      </c>
      <c r="DA255" s="25">
        <v>1</v>
      </c>
      <c r="DB255" s="25">
        <v>1</v>
      </c>
      <c r="DC255" s="21">
        <v>1</v>
      </c>
      <c r="DD255" s="25">
        <v>1</v>
      </c>
      <c r="DE255" s="25">
        <v>1</v>
      </c>
      <c r="DF255" s="25">
        <v>1</v>
      </c>
      <c r="DG255" s="25">
        <v>1</v>
      </c>
      <c r="DH255" s="21">
        <v>1</v>
      </c>
      <c r="DI255" s="25">
        <v>1</v>
      </c>
      <c r="DJ255" s="25">
        <v>1</v>
      </c>
      <c r="DK255" s="25">
        <v>1</v>
      </c>
      <c r="DL255" s="25">
        <v>1</v>
      </c>
      <c r="DM255" s="21">
        <v>1</v>
      </c>
      <c r="DN255" s="25">
        <v>1</v>
      </c>
      <c r="DO255" s="25">
        <v>1</v>
      </c>
      <c r="DP255" s="25">
        <v>1</v>
      </c>
      <c r="DQ255" s="25">
        <v>1</v>
      </c>
      <c r="DR255" s="21">
        <v>1</v>
      </c>
      <c r="DS255" s="25">
        <v>1</v>
      </c>
      <c r="DT255" s="25">
        <v>1</v>
      </c>
      <c r="DU255" s="25">
        <v>1</v>
      </c>
      <c r="DV255" s="25">
        <v>1</v>
      </c>
      <c r="DW255" s="21">
        <v>1</v>
      </c>
      <c r="DX255" s="25">
        <v>1</v>
      </c>
      <c r="DY255" s="25">
        <v>1</v>
      </c>
      <c r="DZ255" s="25">
        <v>1</v>
      </c>
      <c r="EA255" s="25">
        <v>1</v>
      </c>
      <c r="EB255" s="21">
        <v>1</v>
      </c>
      <c r="EC255" s="25">
        <v>1</v>
      </c>
      <c r="ED255" s="25">
        <v>1</v>
      </c>
      <c r="EE255" s="25">
        <v>1</v>
      </c>
      <c r="EF255" s="25">
        <v>1</v>
      </c>
      <c r="EG255" s="21">
        <v>1</v>
      </c>
      <c r="EH255" s="25">
        <v>1</v>
      </c>
      <c r="EI255" s="25">
        <v>1</v>
      </c>
      <c r="EJ255" s="25">
        <v>1</v>
      </c>
      <c r="EK255" s="25">
        <v>1</v>
      </c>
      <c r="EL255" s="21">
        <v>1</v>
      </c>
      <c r="EM255" s="25">
        <v>1</v>
      </c>
      <c r="EN255" s="25">
        <v>1</v>
      </c>
      <c r="EO255" s="25">
        <v>1</v>
      </c>
      <c r="EP255" s="25">
        <v>1</v>
      </c>
      <c r="EQ255" s="21">
        <v>1</v>
      </c>
      <c r="ER255" s="25">
        <v>1</v>
      </c>
      <c r="ES255" s="25">
        <v>1</v>
      </c>
      <c r="ET255" s="25">
        <v>1</v>
      </c>
      <c r="EU255" s="25">
        <v>1</v>
      </c>
      <c r="EV255" s="21">
        <v>1</v>
      </c>
      <c r="EW255" s="25">
        <v>1</v>
      </c>
      <c r="EX255" s="25">
        <v>1</v>
      </c>
      <c r="EY255" s="25">
        <v>1</v>
      </c>
      <c r="EZ255" s="25">
        <v>1</v>
      </c>
      <c r="FA255" s="21">
        <v>1</v>
      </c>
      <c r="FB255" s="25">
        <v>1</v>
      </c>
      <c r="FC255" s="25">
        <v>1</v>
      </c>
      <c r="FD255" s="25">
        <v>1</v>
      </c>
      <c r="FE255" s="25">
        <v>1</v>
      </c>
      <c r="FF255" s="21">
        <v>1</v>
      </c>
      <c r="FG255" s="25">
        <v>1</v>
      </c>
      <c r="FH255" s="25">
        <v>1</v>
      </c>
      <c r="FI255" s="25">
        <v>1</v>
      </c>
      <c r="FJ255" s="25">
        <v>1</v>
      </c>
      <c r="FK255" s="21">
        <v>1</v>
      </c>
      <c r="FL255" s="25">
        <v>1</v>
      </c>
      <c r="FM255" s="25">
        <v>1</v>
      </c>
      <c r="FN255" s="25">
        <v>1</v>
      </c>
      <c r="FO255" s="25">
        <v>1</v>
      </c>
      <c r="FP255" s="21">
        <v>1</v>
      </c>
      <c r="FQ255" s="25">
        <v>1</v>
      </c>
      <c r="FR255" s="25">
        <v>1</v>
      </c>
      <c r="FS255" s="25">
        <v>1</v>
      </c>
      <c r="FT255" s="25">
        <v>1</v>
      </c>
      <c r="FU255" s="21">
        <v>1</v>
      </c>
      <c r="FV255" s="25">
        <v>1</v>
      </c>
      <c r="FW255" s="25">
        <v>1</v>
      </c>
      <c r="FX255" s="25">
        <v>1</v>
      </c>
      <c r="FY255" s="25">
        <v>1</v>
      </c>
      <c r="FZ255" s="21">
        <v>1</v>
      </c>
      <c r="GA255" s="25">
        <v>1</v>
      </c>
      <c r="GB255" s="25">
        <v>1</v>
      </c>
      <c r="GC255" s="25">
        <v>1</v>
      </c>
      <c r="GD255" s="25">
        <v>1</v>
      </c>
      <c r="GE255" s="21">
        <v>1</v>
      </c>
      <c r="GF255" s="25">
        <v>1</v>
      </c>
      <c r="GG255" s="25">
        <v>1</v>
      </c>
      <c r="GH255" s="25">
        <v>1</v>
      </c>
      <c r="GI255" s="25">
        <v>1</v>
      </c>
      <c r="GJ255" s="21">
        <v>1</v>
      </c>
      <c r="GK255" s="25">
        <v>1</v>
      </c>
      <c r="GL255" s="25">
        <v>1</v>
      </c>
      <c r="GM255" s="25">
        <v>1</v>
      </c>
      <c r="GN255" s="25">
        <v>1</v>
      </c>
      <c r="GO255" s="21">
        <v>1</v>
      </c>
      <c r="GP255" s="25">
        <v>1</v>
      </c>
      <c r="GQ255" s="25">
        <v>1</v>
      </c>
      <c r="GR255" s="25">
        <v>1</v>
      </c>
      <c r="GS255" s="25">
        <v>1</v>
      </c>
      <c r="GT255" s="21">
        <v>1</v>
      </c>
      <c r="GU255" s="25">
        <v>1</v>
      </c>
      <c r="GV255" s="25">
        <v>1</v>
      </c>
      <c r="GW255" s="25">
        <v>1</v>
      </c>
      <c r="GX255" s="25">
        <v>1</v>
      </c>
      <c r="GY255" s="21">
        <v>1</v>
      </c>
      <c r="GZ255" s="25">
        <v>1</v>
      </c>
      <c r="HA255" s="25">
        <v>1</v>
      </c>
      <c r="HB255" s="25">
        <v>1</v>
      </c>
      <c r="HC255" s="25">
        <v>1</v>
      </c>
      <c r="HD255" s="21">
        <v>1</v>
      </c>
      <c r="HE255" s="25">
        <v>1</v>
      </c>
      <c r="HF255" s="25">
        <v>1</v>
      </c>
      <c r="HJ255">
        <f>COUNTA(C255:HG255)</f>
        <v>212</v>
      </c>
      <c r="HL255" s="5">
        <f>HJ255/HK$256</f>
        <v>1</v>
      </c>
    </row>
    <row r="256" spans="1:227" x14ac:dyDescent="0.25">
      <c r="A256" s="11"/>
      <c r="B256" s="2" t="s">
        <v>16</v>
      </c>
      <c r="HJ256">
        <f>COUNTA(C256:HG256)</f>
        <v>0</v>
      </c>
      <c r="HK256">
        <f>SUM(HJ255:HJ256)</f>
        <v>212</v>
      </c>
      <c r="HL256" s="5">
        <f>HJ256/HK$224</f>
        <v>0</v>
      </c>
    </row>
    <row r="257" spans="1:234" x14ac:dyDescent="0.25">
      <c r="A257" s="11"/>
    </row>
    <row r="258" spans="1:234" x14ac:dyDescent="0.25">
      <c r="A258" s="11"/>
    </row>
    <row r="259" spans="1:234" x14ac:dyDescent="0.25">
      <c r="A259" s="11"/>
      <c r="HS259">
        <v>17</v>
      </c>
      <c r="HZ259">
        <v>18</v>
      </c>
    </row>
    <row r="260" spans="1:234" x14ac:dyDescent="0.25">
      <c r="A260" s="11"/>
    </row>
    <row r="261" spans="1:234" x14ac:dyDescent="0.25">
      <c r="A261" s="11"/>
    </row>
    <row r="262" spans="1:234" x14ac:dyDescent="0.25">
      <c r="A262" s="11"/>
    </row>
    <row r="263" spans="1:234" x14ac:dyDescent="0.25">
      <c r="A263" s="11"/>
    </row>
    <row r="264" spans="1:234" x14ac:dyDescent="0.25">
      <c r="A264" s="11"/>
    </row>
    <row r="265" spans="1:234" x14ac:dyDescent="0.25">
      <c r="A265" s="11"/>
    </row>
    <row r="266" spans="1:234" x14ac:dyDescent="0.25">
      <c r="A266" s="11"/>
    </row>
    <row r="267" spans="1:234" x14ac:dyDescent="0.25">
      <c r="A267" s="11"/>
    </row>
    <row r="268" spans="1:234" x14ac:dyDescent="0.25">
      <c r="A268" s="11"/>
    </row>
    <row r="269" spans="1:234" x14ac:dyDescent="0.25">
      <c r="A269" s="11"/>
    </row>
    <row r="270" spans="1:234" x14ac:dyDescent="0.25">
      <c r="A270" s="11"/>
    </row>
    <row r="271" spans="1:234" x14ac:dyDescent="0.25">
      <c r="A271" s="11"/>
    </row>
    <row r="272" spans="1:234" x14ac:dyDescent="0.25">
      <c r="A272" s="11"/>
    </row>
    <row r="273" spans="1:227" x14ac:dyDescent="0.25">
      <c r="A273" s="11"/>
    </row>
    <row r="274" spans="1:227" x14ac:dyDescent="0.25">
      <c r="A274" s="11"/>
      <c r="HS274">
        <v>21</v>
      </c>
    </row>
    <row r="275" spans="1:227" x14ac:dyDescent="0.25">
      <c r="A275" s="11"/>
    </row>
    <row r="276" spans="1:227" x14ac:dyDescent="0.25">
      <c r="A276" s="11"/>
    </row>
    <row r="277" spans="1:227" x14ac:dyDescent="0.25">
      <c r="A277" s="11"/>
    </row>
    <row r="278" spans="1:227" x14ac:dyDescent="0.25">
      <c r="A278" s="11"/>
    </row>
    <row r="279" spans="1:227" x14ac:dyDescent="0.25">
      <c r="A279" s="11"/>
    </row>
    <row r="280" spans="1:227" x14ac:dyDescent="0.25">
      <c r="A280" s="11"/>
    </row>
    <row r="281" spans="1:227" x14ac:dyDescent="0.25">
      <c r="A281" s="11"/>
    </row>
    <row r="282" spans="1:227" x14ac:dyDescent="0.25">
      <c r="A282" s="11"/>
    </row>
    <row r="283" spans="1:227" x14ac:dyDescent="0.25">
      <c r="A283" s="11"/>
    </row>
    <row r="284" spans="1:227" x14ac:dyDescent="0.25">
      <c r="A284" s="11"/>
    </row>
    <row r="285" spans="1:227" x14ac:dyDescent="0.25">
      <c r="A285" s="11"/>
    </row>
    <row r="286" spans="1:227" x14ac:dyDescent="0.25">
      <c r="A286" s="11"/>
    </row>
    <row r="287" spans="1:227" x14ac:dyDescent="0.25">
      <c r="A287" s="11"/>
    </row>
    <row r="288" spans="1:227" x14ac:dyDescent="0.25">
      <c r="A288" s="11"/>
    </row>
    <row r="289" spans="1:1" x14ac:dyDescent="0.25">
      <c r="A289" s="11"/>
    </row>
    <row r="290" spans="1:1" x14ac:dyDescent="0.25">
      <c r="A290" s="11"/>
    </row>
    <row r="291" spans="1:1" x14ac:dyDescent="0.25">
      <c r="A291" s="11"/>
    </row>
    <row r="292" spans="1:1" x14ac:dyDescent="0.25">
      <c r="A292" s="11"/>
    </row>
    <row r="293" spans="1:1" x14ac:dyDescent="0.25">
      <c r="A293" s="11"/>
    </row>
    <row r="294" spans="1:1" x14ac:dyDescent="0.25">
      <c r="A294" s="11"/>
    </row>
    <row r="295" spans="1:1" x14ac:dyDescent="0.25">
      <c r="A295" s="11"/>
    </row>
    <row r="296" spans="1:1" x14ac:dyDescent="0.25">
      <c r="A296" s="11"/>
    </row>
    <row r="297" spans="1:1" x14ac:dyDescent="0.25">
      <c r="A297" s="11"/>
    </row>
    <row r="298" spans="1:1" x14ac:dyDescent="0.25">
      <c r="A298" s="11"/>
    </row>
    <row r="299" spans="1:1" x14ac:dyDescent="0.25">
      <c r="A299" s="11"/>
    </row>
    <row r="300" spans="1:1" x14ac:dyDescent="0.25">
      <c r="A300" s="11"/>
    </row>
    <row r="301" spans="1:1" x14ac:dyDescent="0.25">
      <c r="A301" s="11"/>
    </row>
    <row r="302" spans="1:1" x14ac:dyDescent="0.25">
      <c r="A302" s="11"/>
    </row>
    <row r="303" spans="1:1" x14ac:dyDescent="0.25">
      <c r="A303" s="11"/>
    </row>
    <row r="304" spans="1:1" x14ac:dyDescent="0.25">
      <c r="A304" s="11"/>
    </row>
    <row r="305" spans="1:1" x14ac:dyDescent="0.25">
      <c r="A305" s="11"/>
    </row>
    <row r="306" spans="1:1" x14ac:dyDescent="0.25">
      <c r="A306" s="11"/>
    </row>
    <row r="307" spans="1:1" x14ac:dyDescent="0.25">
      <c r="A307" s="11"/>
    </row>
    <row r="308" spans="1:1" x14ac:dyDescent="0.25">
      <c r="A308" s="11"/>
    </row>
    <row r="309" spans="1:1" x14ac:dyDescent="0.25">
      <c r="A309" s="11"/>
    </row>
    <row r="310" spans="1:1" x14ac:dyDescent="0.25">
      <c r="A310" s="11"/>
    </row>
    <row r="311" spans="1:1" x14ac:dyDescent="0.25">
      <c r="A311" s="11"/>
    </row>
    <row r="312" spans="1:1" x14ac:dyDescent="0.25">
      <c r="A312" s="11"/>
    </row>
    <row r="313" spans="1:1" x14ac:dyDescent="0.25">
      <c r="A313" s="11"/>
    </row>
    <row r="314" spans="1:1" x14ac:dyDescent="0.25">
      <c r="A314" s="11"/>
    </row>
    <row r="315" spans="1:1" x14ac:dyDescent="0.25">
      <c r="A315" s="11"/>
    </row>
    <row r="316" spans="1:1" x14ac:dyDescent="0.25">
      <c r="A316" s="11"/>
    </row>
    <row r="317" spans="1:1" x14ac:dyDescent="0.25">
      <c r="A317" s="11"/>
    </row>
    <row r="318" spans="1:1" x14ac:dyDescent="0.25">
      <c r="A318" s="11"/>
    </row>
    <row r="319" spans="1:1" x14ac:dyDescent="0.25">
      <c r="A319" s="11"/>
    </row>
    <row r="320" spans="1:1" x14ac:dyDescent="0.25">
      <c r="A320" s="11"/>
    </row>
    <row r="321" spans="1:1" x14ac:dyDescent="0.25">
      <c r="A321" s="11"/>
    </row>
    <row r="322" spans="1:1" x14ac:dyDescent="0.25">
      <c r="A322" s="11"/>
    </row>
    <row r="323" spans="1:1" x14ac:dyDescent="0.25">
      <c r="A323" s="11"/>
    </row>
    <row r="324" spans="1:1" x14ac:dyDescent="0.25">
      <c r="A324" s="11"/>
    </row>
    <row r="325" spans="1:1" x14ac:dyDescent="0.25">
      <c r="A325" s="11"/>
    </row>
    <row r="326" spans="1:1" x14ac:dyDescent="0.25">
      <c r="A326" s="11"/>
    </row>
    <row r="327" spans="1:1" x14ac:dyDescent="0.25">
      <c r="A327" s="11"/>
    </row>
    <row r="328" spans="1:1" x14ac:dyDescent="0.25">
      <c r="A328" s="11"/>
    </row>
    <row r="329" spans="1:1" x14ac:dyDescent="0.25">
      <c r="A329" s="11"/>
    </row>
    <row r="330" spans="1:1" x14ac:dyDescent="0.25">
      <c r="A330" s="11"/>
    </row>
    <row r="331" spans="1:1" x14ac:dyDescent="0.25">
      <c r="A331" s="11"/>
    </row>
    <row r="332" spans="1:1" x14ac:dyDescent="0.25">
      <c r="A332" s="11"/>
    </row>
    <row r="333" spans="1:1" x14ac:dyDescent="0.25">
      <c r="A333" s="11"/>
    </row>
    <row r="334" spans="1:1" x14ac:dyDescent="0.25">
      <c r="A334" s="11"/>
    </row>
    <row r="335" spans="1:1" x14ac:dyDescent="0.25">
      <c r="A335" s="11"/>
    </row>
    <row r="336" spans="1:1" x14ac:dyDescent="0.25">
      <c r="A336" s="11"/>
    </row>
    <row r="337" spans="1:1" x14ac:dyDescent="0.25">
      <c r="A337" s="11"/>
    </row>
    <row r="338" spans="1:1" x14ac:dyDescent="0.25">
      <c r="A338" s="11"/>
    </row>
    <row r="339" spans="1:1" x14ac:dyDescent="0.25">
      <c r="A339" s="11"/>
    </row>
    <row r="340" spans="1:1" x14ac:dyDescent="0.25">
      <c r="A340" s="11"/>
    </row>
    <row r="341" spans="1:1" x14ac:dyDescent="0.25">
      <c r="A341" s="11"/>
    </row>
    <row r="342" spans="1:1" x14ac:dyDescent="0.25">
      <c r="A342" s="11"/>
    </row>
    <row r="343" spans="1:1" x14ac:dyDescent="0.25">
      <c r="A343" s="11"/>
    </row>
    <row r="344" spans="1:1" x14ac:dyDescent="0.25">
      <c r="A344" s="11"/>
    </row>
    <row r="345" spans="1:1" x14ac:dyDescent="0.25">
      <c r="A345" s="11"/>
    </row>
    <row r="346" spans="1:1" x14ac:dyDescent="0.25">
      <c r="A346" s="11"/>
    </row>
    <row r="347" spans="1:1" x14ac:dyDescent="0.25">
      <c r="A347" s="11"/>
    </row>
    <row r="348" spans="1:1" x14ac:dyDescent="0.25">
      <c r="A348" s="11"/>
    </row>
    <row r="349" spans="1:1" x14ac:dyDescent="0.25">
      <c r="A349" s="11"/>
    </row>
    <row r="350" spans="1:1" x14ac:dyDescent="0.25">
      <c r="A350" s="11"/>
    </row>
    <row r="351" spans="1:1" x14ac:dyDescent="0.25">
      <c r="A351" s="11"/>
    </row>
    <row r="352" spans="1:1" x14ac:dyDescent="0.25">
      <c r="A352" s="11"/>
    </row>
    <row r="353" spans="1:1" x14ac:dyDescent="0.25">
      <c r="A353" s="11"/>
    </row>
    <row r="354" spans="1:1" x14ac:dyDescent="0.25">
      <c r="A354" s="11"/>
    </row>
    <row r="355" spans="1:1" x14ac:dyDescent="0.25">
      <c r="A355" s="11"/>
    </row>
    <row r="356" spans="1:1" x14ac:dyDescent="0.25">
      <c r="A356" s="11"/>
    </row>
    <row r="357" spans="1:1" x14ac:dyDescent="0.25">
      <c r="A357" s="11"/>
    </row>
    <row r="358" spans="1:1" x14ac:dyDescent="0.25">
      <c r="A358" s="11"/>
    </row>
    <row r="359" spans="1:1" x14ac:dyDescent="0.25">
      <c r="A359" s="11"/>
    </row>
    <row r="360" spans="1:1" x14ac:dyDescent="0.25">
      <c r="A360" s="11"/>
    </row>
    <row r="361" spans="1:1" x14ac:dyDescent="0.25">
      <c r="A361" s="11"/>
    </row>
    <row r="362" spans="1:1" x14ac:dyDescent="0.25">
      <c r="A362" s="11"/>
    </row>
    <row r="363" spans="1:1" x14ac:dyDescent="0.25">
      <c r="A363" s="11"/>
    </row>
    <row r="364" spans="1:1" x14ac:dyDescent="0.25">
      <c r="A364" s="11"/>
    </row>
    <row r="365" spans="1:1" x14ac:dyDescent="0.25">
      <c r="A365" s="11"/>
    </row>
    <row r="366" spans="1:1" x14ac:dyDescent="0.25">
      <c r="A366" s="11"/>
    </row>
    <row r="367" spans="1:1" x14ac:dyDescent="0.25">
      <c r="A367" s="11"/>
    </row>
    <row r="368" spans="1:1" x14ac:dyDescent="0.25">
      <c r="A368" s="11"/>
    </row>
    <row r="369" spans="1:1" x14ac:dyDescent="0.25">
      <c r="A369" s="11"/>
    </row>
    <row r="370" spans="1:1" x14ac:dyDescent="0.25">
      <c r="A370" s="11"/>
    </row>
    <row r="371" spans="1:1" x14ac:dyDescent="0.25">
      <c r="A371" s="11"/>
    </row>
    <row r="372" spans="1:1" x14ac:dyDescent="0.25">
      <c r="A372" s="11"/>
    </row>
    <row r="373" spans="1:1" x14ac:dyDescent="0.25">
      <c r="A373" s="11"/>
    </row>
    <row r="374" spans="1:1" x14ac:dyDescent="0.25">
      <c r="A374" s="11"/>
    </row>
    <row r="375" spans="1:1" x14ac:dyDescent="0.25">
      <c r="A375" s="11"/>
    </row>
    <row r="376" spans="1:1" x14ac:dyDescent="0.25">
      <c r="A376" s="11"/>
    </row>
    <row r="377" spans="1:1" x14ac:dyDescent="0.25">
      <c r="A377" s="11"/>
    </row>
    <row r="378" spans="1:1" x14ac:dyDescent="0.25">
      <c r="A378" s="11"/>
    </row>
    <row r="379" spans="1:1" x14ac:dyDescent="0.25">
      <c r="A379" s="11"/>
    </row>
    <row r="380" spans="1:1" x14ac:dyDescent="0.25">
      <c r="A380" s="11"/>
    </row>
    <row r="381" spans="1:1" x14ac:dyDescent="0.25">
      <c r="A381" s="11"/>
    </row>
    <row r="382" spans="1:1" x14ac:dyDescent="0.25">
      <c r="A382" s="11"/>
    </row>
    <row r="383" spans="1:1" x14ac:dyDescent="0.25">
      <c r="A383" s="11"/>
    </row>
    <row r="384" spans="1:1" x14ac:dyDescent="0.25">
      <c r="A384" s="11"/>
    </row>
    <row r="385" spans="1:1" x14ac:dyDescent="0.25">
      <c r="A385" s="11"/>
    </row>
    <row r="386" spans="1:1" x14ac:dyDescent="0.25">
      <c r="A386" s="11"/>
    </row>
    <row r="387" spans="1:1" x14ac:dyDescent="0.25">
      <c r="A387" s="11"/>
    </row>
    <row r="388" spans="1:1" x14ac:dyDescent="0.25">
      <c r="A388" s="11"/>
    </row>
    <row r="389" spans="1:1" x14ac:dyDescent="0.25">
      <c r="A389" s="11"/>
    </row>
    <row r="390" spans="1:1" x14ac:dyDescent="0.25">
      <c r="A390" s="11"/>
    </row>
    <row r="391" spans="1:1" x14ac:dyDescent="0.25">
      <c r="A391" s="11"/>
    </row>
    <row r="392" spans="1:1" x14ac:dyDescent="0.25">
      <c r="A392" s="11"/>
    </row>
    <row r="393" spans="1:1" x14ac:dyDescent="0.25">
      <c r="A393" s="11"/>
    </row>
    <row r="394" spans="1:1" x14ac:dyDescent="0.25">
      <c r="A394" s="11"/>
    </row>
    <row r="395" spans="1:1" x14ac:dyDescent="0.25">
      <c r="A395" s="11"/>
    </row>
    <row r="396" spans="1:1" x14ac:dyDescent="0.25">
      <c r="A396" s="11"/>
    </row>
    <row r="397" spans="1:1" x14ac:dyDescent="0.25">
      <c r="A397" s="11"/>
    </row>
    <row r="398" spans="1:1" x14ac:dyDescent="0.25">
      <c r="A398" s="11"/>
    </row>
    <row r="399" spans="1:1" x14ac:dyDescent="0.25">
      <c r="A399" s="11"/>
    </row>
    <row r="400" spans="1:1" x14ac:dyDescent="0.25">
      <c r="A400" s="11"/>
    </row>
    <row r="401" spans="1:1" x14ac:dyDescent="0.25">
      <c r="A401" s="11"/>
    </row>
    <row r="402" spans="1:1" x14ac:dyDescent="0.25">
      <c r="A402" s="11"/>
    </row>
    <row r="403" spans="1:1" x14ac:dyDescent="0.25">
      <c r="A403" s="11"/>
    </row>
    <row r="404" spans="1:1" x14ac:dyDescent="0.25">
      <c r="A404" s="11"/>
    </row>
    <row r="405" spans="1:1" x14ac:dyDescent="0.25">
      <c r="A405" s="11"/>
    </row>
    <row r="406" spans="1:1" x14ac:dyDescent="0.25">
      <c r="A406" s="11"/>
    </row>
    <row r="407" spans="1:1" x14ac:dyDescent="0.25">
      <c r="A407" s="11"/>
    </row>
    <row r="408" spans="1:1" x14ac:dyDescent="0.25">
      <c r="A408" s="11"/>
    </row>
    <row r="409" spans="1:1" x14ac:dyDescent="0.25">
      <c r="A409" s="11"/>
    </row>
    <row r="410" spans="1:1" x14ac:dyDescent="0.25">
      <c r="A410" s="11"/>
    </row>
    <row r="411" spans="1:1" x14ac:dyDescent="0.25">
      <c r="A411" s="11"/>
    </row>
    <row r="412" spans="1:1" x14ac:dyDescent="0.25">
      <c r="A412" s="11"/>
    </row>
    <row r="413" spans="1:1" x14ac:dyDescent="0.25">
      <c r="A413" s="11"/>
    </row>
    <row r="414" spans="1:1" x14ac:dyDescent="0.25">
      <c r="A414" s="11"/>
    </row>
    <row r="415" spans="1:1" x14ac:dyDescent="0.25">
      <c r="A415" s="11"/>
    </row>
    <row r="416" spans="1:1" x14ac:dyDescent="0.25">
      <c r="A416" s="11"/>
    </row>
    <row r="417" spans="1:1" x14ac:dyDescent="0.25">
      <c r="A417" s="11"/>
    </row>
    <row r="418" spans="1:1" x14ac:dyDescent="0.25">
      <c r="A418" s="11"/>
    </row>
    <row r="419" spans="1:1" x14ac:dyDescent="0.25">
      <c r="A419" s="11"/>
    </row>
    <row r="420" spans="1:1" x14ac:dyDescent="0.25">
      <c r="A420" s="11"/>
    </row>
    <row r="421" spans="1:1" x14ac:dyDescent="0.25">
      <c r="A421" s="11"/>
    </row>
    <row r="422" spans="1:1" x14ac:dyDescent="0.25">
      <c r="A422" s="11"/>
    </row>
    <row r="423" spans="1:1" x14ac:dyDescent="0.25">
      <c r="A423" s="11"/>
    </row>
    <row r="424" spans="1:1" x14ac:dyDescent="0.25">
      <c r="A424" s="11"/>
    </row>
    <row r="425" spans="1:1" x14ac:dyDescent="0.25">
      <c r="A425" s="11"/>
    </row>
    <row r="426" spans="1:1" x14ac:dyDescent="0.25">
      <c r="A426" s="11"/>
    </row>
    <row r="427" spans="1:1" x14ac:dyDescent="0.25">
      <c r="A427" s="11"/>
    </row>
    <row r="428" spans="1:1" x14ac:dyDescent="0.25">
      <c r="A428" s="11"/>
    </row>
    <row r="429" spans="1:1" x14ac:dyDescent="0.25">
      <c r="A429" s="11"/>
    </row>
    <row r="430" spans="1:1" x14ac:dyDescent="0.25">
      <c r="A430" s="11"/>
    </row>
    <row r="431" spans="1:1" x14ac:dyDescent="0.25">
      <c r="A431" s="11"/>
    </row>
    <row r="432" spans="1:1" x14ac:dyDescent="0.25">
      <c r="A432" s="11"/>
    </row>
    <row r="433" spans="1:1" x14ac:dyDescent="0.25">
      <c r="A433" s="11"/>
    </row>
    <row r="434" spans="1:1" x14ac:dyDescent="0.25">
      <c r="A434" s="11"/>
    </row>
    <row r="435" spans="1:1" x14ac:dyDescent="0.25">
      <c r="A435" s="11"/>
    </row>
    <row r="436" spans="1:1" x14ac:dyDescent="0.25">
      <c r="A436" s="11"/>
    </row>
    <row r="437" spans="1:1" x14ac:dyDescent="0.25">
      <c r="A437" s="11"/>
    </row>
    <row r="438" spans="1:1" x14ac:dyDescent="0.25">
      <c r="A438" s="11"/>
    </row>
    <row r="439" spans="1:1" x14ac:dyDescent="0.25">
      <c r="A439" s="11"/>
    </row>
    <row r="440" spans="1:1" x14ac:dyDescent="0.25">
      <c r="A440" s="11"/>
    </row>
    <row r="441" spans="1:1" x14ac:dyDescent="0.25">
      <c r="A441" s="11"/>
    </row>
    <row r="442" spans="1:1" x14ac:dyDescent="0.25">
      <c r="A442" s="11"/>
    </row>
    <row r="443" spans="1:1" x14ac:dyDescent="0.25">
      <c r="A443" s="11"/>
    </row>
    <row r="444" spans="1:1" x14ac:dyDescent="0.25">
      <c r="A444" s="11"/>
    </row>
    <row r="445" spans="1:1" x14ac:dyDescent="0.25">
      <c r="A445" s="11"/>
    </row>
    <row r="446" spans="1:1" x14ac:dyDescent="0.25">
      <c r="A446" s="11"/>
    </row>
    <row r="447" spans="1:1" x14ac:dyDescent="0.25">
      <c r="A447" s="11"/>
    </row>
    <row r="448" spans="1:1" x14ac:dyDescent="0.25">
      <c r="A448" s="11"/>
    </row>
    <row r="449" spans="1:1" x14ac:dyDescent="0.25">
      <c r="A449" s="11"/>
    </row>
    <row r="450" spans="1:1" x14ac:dyDescent="0.25">
      <c r="A450" s="11"/>
    </row>
    <row r="451" spans="1:1" x14ac:dyDescent="0.25">
      <c r="A451" s="11"/>
    </row>
    <row r="452" spans="1:1" x14ac:dyDescent="0.25">
      <c r="A452" s="11"/>
    </row>
    <row r="453" spans="1:1" x14ac:dyDescent="0.25">
      <c r="A453" s="11"/>
    </row>
    <row r="454" spans="1:1" x14ac:dyDescent="0.25">
      <c r="A454" s="11"/>
    </row>
    <row r="455" spans="1:1" x14ac:dyDescent="0.25">
      <c r="A455" s="11"/>
    </row>
    <row r="456" spans="1:1" x14ac:dyDescent="0.25">
      <c r="A456" s="11"/>
    </row>
    <row r="457" spans="1:1" x14ac:dyDescent="0.25">
      <c r="A457" s="11"/>
    </row>
    <row r="458" spans="1:1" x14ac:dyDescent="0.25">
      <c r="A458" s="11"/>
    </row>
    <row r="459" spans="1:1" x14ac:dyDescent="0.25">
      <c r="A459" s="11"/>
    </row>
    <row r="460" spans="1:1" x14ac:dyDescent="0.25">
      <c r="A460" s="11"/>
    </row>
    <row r="461" spans="1:1" x14ac:dyDescent="0.25">
      <c r="A461" s="11"/>
    </row>
    <row r="462" spans="1:1" x14ac:dyDescent="0.25">
      <c r="A462" s="11"/>
    </row>
    <row r="463" spans="1:1" x14ac:dyDescent="0.25">
      <c r="A463" s="11"/>
    </row>
    <row r="464" spans="1:1" x14ac:dyDescent="0.25">
      <c r="A464" s="11"/>
    </row>
    <row r="465" spans="1:1" x14ac:dyDescent="0.25">
      <c r="A465" s="11"/>
    </row>
    <row r="466" spans="1:1" x14ac:dyDescent="0.25">
      <c r="A466" s="11"/>
    </row>
    <row r="467" spans="1:1" x14ac:dyDescent="0.25">
      <c r="A467" s="11"/>
    </row>
    <row r="468" spans="1:1" x14ac:dyDescent="0.25">
      <c r="A468" s="11"/>
    </row>
    <row r="469" spans="1:1" x14ac:dyDescent="0.25">
      <c r="A469" s="11"/>
    </row>
    <row r="470" spans="1:1" x14ac:dyDescent="0.25">
      <c r="A470" s="11"/>
    </row>
    <row r="471" spans="1:1" x14ac:dyDescent="0.25">
      <c r="A471" s="11"/>
    </row>
    <row r="472" spans="1:1" x14ac:dyDescent="0.25">
      <c r="A472" s="11"/>
    </row>
    <row r="473" spans="1:1" x14ac:dyDescent="0.25">
      <c r="A473" s="11"/>
    </row>
    <row r="474" spans="1:1" x14ac:dyDescent="0.25">
      <c r="A474" s="11"/>
    </row>
    <row r="475" spans="1:1" x14ac:dyDescent="0.25">
      <c r="A475" s="11"/>
    </row>
    <row r="476" spans="1:1" x14ac:dyDescent="0.25">
      <c r="A476" s="11"/>
    </row>
    <row r="477" spans="1:1" x14ac:dyDescent="0.25">
      <c r="A477" s="11"/>
    </row>
    <row r="478" spans="1:1" x14ac:dyDescent="0.25">
      <c r="A478" s="11"/>
    </row>
    <row r="479" spans="1:1" x14ac:dyDescent="0.25">
      <c r="A479" s="11"/>
    </row>
    <row r="480" spans="1:1" x14ac:dyDescent="0.25">
      <c r="A480" s="11"/>
    </row>
    <row r="481" spans="1:1" x14ac:dyDescent="0.25">
      <c r="A481" s="11"/>
    </row>
    <row r="482" spans="1:1" x14ac:dyDescent="0.25">
      <c r="A482" s="11"/>
    </row>
    <row r="483" spans="1:1" x14ac:dyDescent="0.25">
      <c r="A483" s="11"/>
    </row>
    <row r="484" spans="1:1" x14ac:dyDescent="0.25">
      <c r="A484" s="11"/>
    </row>
    <row r="485" spans="1:1" x14ac:dyDescent="0.25">
      <c r="A485" s="11"/>
    </row>
    <row r="486" spans="1:1" x14ac:dyDescent="0.25">
      <c r="A486" s="11"/>
    </row>
    <row r="487" spans="1:1" x14ac:dyDescent="0.25">
      <c r="A487" s="11"/>
    </row>
    <row r="488" spans="1:1" x14ac:dyDescent="0.25">
      <c r="A488" s="11"/>
    </row>
    <row r="489" spans="1:1" x14ac:dyDescent="0.25">
      <c r="A489" s="11"/>
    </row>
    <row r="490" spans="1:1" x14ac:dyDescent="0.25">
      <c r="A490" s="11"/>
    </row>
    <row r="491" spans="1:1" x14ac:dyDescent="0.25">
      <c r="A491" s="11"/>
    </row>
    <row r="492" spans="1:1" x14ac:dyDescent="0.25">
      <c r="A492" s="11"/>
    </row>
    <row r="493" spans="1:1" x14ac:dyDescent="0.25">
      <c r="A493" s="11"/>
    </row>
    <row r="494" spans="1:1" x14ac:dyDescent="0.25">
      <c r="A494" s="11"/>
    </row>
    <row r="495" spans="1:1" x14ac:dyDescent="0.25">
      <c r="A495" s="11"/>
    </row>
    <row r="496" spans="1:1" x14ac:dyDescent="0.25">
      <c r="A496" s="11"/>
    </row>
    <row r="497" spans="1:1" x14ac:dyDescent="0.25">
      <c r="A497" s="11"/>
    </row>
    <row r="498" spans="1:1" x14ac:dyDescent="0.25">
      <c r="A498" s="11"/>
    </row>
    <row r="499" spans="1:1" x14ac:dyDescent="0.25">
      <c r="A499" s="11"/>
    </row>
    <row r="500" spans="1:1" x14ac:dyDescent="0.25">
      <c r="A500" s="11"/>
    </row>
    <row r="501" spans="1:1" x14ac:dyDescent="0.25">
      <c r="A501" s="11"/>
    </row>
    <row r="502" spans="1:1" x14ac:dyDescent="0.25">
      <c r="A502" s="11"/>
    </row>
    <row r="503" spans="1:1" x14ac:dyDescent="0.25">
      <c r="A503" s="11"/>
    </row>
    <row r="504" spans="1:1" x14ac:dyDescent="0.25">
      <c r="A504" s="11"/>
    </row>
    <row r="505" spans="1:1" x14ac:dyDescent="0.25">
      <c r="A505" s="11"/>
    </row>
    <row r="506" spans="1:1" x14ac:dyDescent="0.25">
      <c r="A506" s="11"/>
    </row>
    <row r="507" spans="1:1" x14ac:dyDescent="0.25">
      <c r="A507" s="11"/>
    </row>
    <row r="508" spans="1:1" x14ac:dyDescent="0.25">
      <c r="A508" s="11"/>
    </row>
    <row r="509" spans="1:1" x14ac:dyDescent="0.25">
      <c r="A509" s="11"/>
    </row>
    <row r="510" spans="1:1" x14ac:dyDescent="0.25">
      <c r="A510" s="11"/>
    </row>
    <row r="511" spans="1:1" x14ac:dyDescent="0.25">
      <c r="A511" s="11"/>
    </row>
    <row r="512" spans="1:1" x14ac:dyDescent="0.25">
      <c r="A512" s="11"/>
    </row>
    <row r="513" spans="1:1" x14ac:dyDescent="0.25">
      <c r="A513" s="11"/>
    </row>
    <row r="514" spans="1:1" x14ac:dyDescent="0.25">
      <c r="A514" s="11"/>
    </row>
    <row r="515" spans="1:1" x14ac:dyDescent="0.25">
      <c r="A515" s="11"/>
    </row>
    <row r="516" spans="1:1" x14ac:dyDescent="0.25">
      <c r="A516" s="11"/>
    </row>
    <row r="517" spans="1:1" x14ac:dyDescent="0.25">
      <c r="A517" s="11"/>
    </row>
    <row r="518" spans="1:1" x14ac:dyDescent="0.25">
      <c r="A518" s="11"/>
    </row>
    <row r="519" spans="1:1" x14ac:dyDescent="0.25">
      <c r="A519" s="11"/>
    </row>
    <row r="520" spans="1:1" x14ac:dyDescent="0.25">
      <c r="A520" s="11"/>
    </row>
    <row r="521" spans="1:1" x14ac:dyDescent="0.25">
      <c r="A521" s="11"/>
    </row>
    <row r="522" spans="1:1" x14ac:dyDescent="0.25">
      <c r="A522" s="11"/>
    </row>
    <row r="523" spans="1:1" x14ac:dyDescent="0.25">
      <c r="A523" s="11"/>
    </row>
    <row r="524" spans="1:1" x14ac:dyDescent="0.25">
      <c r="A524" s="11"/>
    </row>
    <row r="525" spans="1:1" x14ac:dyDescent="0.25">
      <c r="A525" s="11"/>
    </row>
    <row r="526" spans="1:1" x14ac:dyDescent="0.25">
      <c r="A526" s="11"/>
    </row>
    <row r="527" spans="1:1" x14ac:dyDescent="0.25">
      <c r="A527" s="11"/>
    </row>
    <row r="528" spans="1:1" x14ac:dyDescent="0.25">
      <c r="A528" s="11"/>
    </row>
    <row r="529" spans="1:1" x14ac:dyDescent="0.25">
      <c r="A529" s="11"/>
    </row>
    <row r="530" spans="1:1" x14ac:dyDescent="0.25">
      <c r="A530" s="11"/>
    </row>
    <row r="531" spans="1:1" x14ac:dyDescent="0.25">
      <c r="A531" s="11"/>
    </row>
    <row r="532" spans="1:1" x14ac:dyDescent="0.25">
      <c r="A532" s="11"/>
    </row>
    <row r="533" spans="1:1" x14ac:dyDescent="0.25">
      <c r="A533" s="11"/>
    </row>
    <row r="534" spans="1:1" x14ac:dyDescent="0.25">
      <c r="A534" s="11"/>
    </row>
    <row r="535" spans="1:1" x14ac:dyDescent="0.25">
      <c r="A535" s="11"/>
    </row>
    <row r="536" spans="1:1" x14ac:dyDescent="0.25">
      <c r="A536" s="11"/>
    </row>
    <row r="537" spans="1:1" x14ac:dyDescent="0.25">
      <c r="A537" s="11"/>
    </row>
    <row r="538" spans="1:1" x14ac:dyDescent="0.25">
      <c r="A538" s="11"/>
    </row>
    <row r="539" spans="1:1" x14ac:dyDescent="0.25">
      <c r="A539" s="11"/>
    </row>
    <row r="540" spans="1:1" x14ac:dyDescent="0.25">
      <c r="A540" s="11"/>
    </row>
    <row r="541" spans="1:1" x14ac:dyDescent="0.25">
      <c r="A541" s="11"/>
    </row>
    <row r="542" spans="1:1" x14ac:dyDescent="0.25">
      <c r="A542" s="11"/>
    </row>
    <row r="543" spans="1:1" x14ac:dyDescent="0.25">
      <c r="A543" s="11"/>
    </row>
    <row r="544" spans="1:1" x14ac:dyDescent="0.25">
      <c r="A544" s="11"/>
    </row>
    <row r="545" spans="1:1" x14ac:dyDescent="0.25">
      <c r="A545" s="11"/>
    </row>
    <row r="546" spans="1:1" x14ac:dyDescent="0.25">
      <c r="A546" s="11"/>
    </row>
    <row r="547" spans="1:1" x14ac:dyDescent="0.25">
      <c r="A547" s="11"/>
    </row>
    <row r="548" spans="1:1" x14ac:dyDescent="0.25">
      <c r="A548" s="11"/>
    </row>
    <row r="549" spans="1:1" x14ac:dyDescent="0.25">
      <c r="A549" s="11"/>
    </row>
    <row r="550" spans="1:1" x14ac:dyDescent="0.25">
      <c r="A550" s="11"/>
    </row>
    <row r="551" spans="1:1" x14ac:dyDescent="0.25">
      <c r="A551" s="11"/>
    </row>
    <row r="552" spans="1:1" x14ac:dyDescent="0.25">
      <c r="A552" s="11"/>
    </row>
    <row r="553" spans="1:1" x14ac:dyDescent="0.25">
      <c r="A553" s="11"/>
    </row>
    <row r="554" spans="1:1" x14ac:dyDescent="0.25">
      <c r="A554" s="11"/>
    </row>
    <row r="555" spans="1:1" x14ac:dyDescent="0.25">
      <c r="A555" s="11"/>
    </row>
    <row r="556" spans="1:1" x14ac:dyDescent="0.25">
      <c r="A556" s="11"/>
    </row>
    <row r="557" spans="1:1" x14ac:dyDescent="0.25">
      <c r="A557" s="11"/>
    </row>
    <row r="558" spans="1:1" x14ac:dyDescent="0.25">
      <c r="A558" s="11"/>
    </row>
    <row r="559" spans="1:1" x14ac:dyDescent="0.25">
      <c r="A559" s="11"/>
    </row>
    <row r="560" spans="1:1" x14ac:dyDescent="0.25">
      <c r="A560" s="11"/>
    </row>
    <row r="561" spans="1:1" x14ac:dyDescent="0.25">
      <c r="A561" s="11"/>
    </row>
    <row r="562" spans="1:1" x14ac:dyDescent="0.25">
      <c r="A562" s="11"/>
    </row>
    <row r="563" spans="1:1" x14ac:dyDescent="0.25">
      <c r="A563" s="11"/>
    </row>
    <row r="564" spans="1:1" x14ac:dyDescent="0.25">
      <c r="A564" s="11"/>
    </row>
    <row r="565" spans="1:1" x14ac:dyDescent="0.25">
      <c r="A565" s="11"/>
    </row>
    <row r="566" spans="1:1" x14ac:dyDescent="0.25">
      <c r="A566" s="11"/>
    </row>
    <row r="567" spans="1:1" x14ac:dyDescent="0.25">
      <c r="A567" s="11"/>
    </row>
    <row r="568" spans="1:1" x14ac:dyDescent="0.25">
      <c r="A568" s="11"/>
    </row>
    <row r="569" spans="1:1" x14ac:dyDescent="0.25">
      <c r="A569" s="11"/>
    </row>
    <row r="570" spans="1:1" x14ac:dyDescent="0.25">
      <c r="A570" s="11"/>
    </row>
    <row r="571" spans="1:1" x14ac:dyDescent="0.25">
      <c r="A571" s="11"/>
    </row>
    <row r="572" spans="1:1" x14ac:dyDescent="0.25">
      <c r="A572" s="11"/>
    </row>
    <row r="573" spans="1:1" x14ac:dyDescent="0.25">
      <c r="A573" s="11"/>
    </row>
    <row r="574" spans="1:1" x14ac:dyDescent="0.25">
      <c r="A574" s="11"/>
    </row>
    <row r="575" spans="1:1" x14ac:dyDescent="0.25">
      <c r="A575" s="11"/>
    </row>
    <row r="576" spans="1:1" x14ac:dyDescent="0.25">
      <c r="A576" s="11"/>
    </row>
    <row r="577" spans="1:1" x14ac:dyDescent="0.25">
      <c r="A577" s="11"/>
    </row>
    <row r="578" spans="1:1" x14ac:dyDescent="0.25">
      <c r="A578" s="11"/>
    </row>
    <row r="579" spans="1:1" x14ac:dyDescent="0.25">
      <c r="A579" s="11"/>
    </row>
    <row r="580" spans="1:1" x14ac:dyDescent="0.25">
      <c r="A580" s="11"/>
    </row>
    <row r="581" spans="1:1" x14ac:dyDescent="0.25">
      <c r="A581" s="11"/>
    </row>
    <row r="582" spans="1:1" x14ac:dyDescent="0.25">
      <c r="A582" s="11"/>
    </row>
    <row r="583" spans="1:1" x14ac:dyDescent="0.25">
      <c r="A583" s="11"/>
    </row>
    <row r="584" spans="1:1" x14ac:dyDescent="0.25">
      <c r="A584" s="11"/>
    </row>
    <row r="585" spans="1:1" x14ac:dyDescent="0.25">
      <c r="A585" s="11"/>
    </row>
    <row r="586" spans="1:1" x14ac:dyDescent="0.25">
      <c r="A586" s="11"/>
    </row>
    <row r="587" spans="1:1" x14ac:dyDescent="0.25">
      <c r="A587" s="11"/>
    </row>
    <row r="588" spans="1:1" x14ac:dyDescent="0.25">
      <c r="A588" s="11"/>
    </row>
    <row r="589" spans="1:1" x14ac:dyDescent="0.25">
      <c r="A589" s="11"/>
    </row>
    <row r="590" spans="1:1" x14ac:dyDescent="0.25">
      <c r="A590" s="11"/>
    </row>
    <row r="591" spans="1:1" x14ac:dyDescent="0.25">
      <c r="A591" s="11"/>
    </row>
    <row r="592" spans="1:1" x14ac:dyDescent="0.25">
      <c r="A592" s="11"/>
    </row>
    <row r="593" spans="1:1" x14ac:dyDescent="0.25">
      <c r="A593" s="11"/>
    </row>
    <row r="594" spans="1:1" x14ac:dyDescent="0.25">
      <c r="A594" s="11"/>
    </row>
    <row r="595" spans="1:1" x14ac:dyDescent="0.25">
      <c r="A595" s="11"/>
    </row>
    <row r="596" spans="1:1" x14ac:dyDescent="0.25">
      <c r="A596" s="11"/>
    </row>
    <row r="597" spans="1:1" x14ac:dyDescent="0.25">
      <c r="A597" s="11"/>
    </row>
    <row r="598" spans="1:1" x14ac:dyDescent="0.25">
      <c r="A598" s="11"/>
    </row>
    <row r="599" spans="1:1" x14ac:dyDescent="0.25">
      <c r="A599" s="11"/>
    </row>
    <row r="600" spans="1:1" x14ac:dyDescent="0.25">
      <c r="A600" s="11"/>
    </row>
    <row r="601" spans="1:1" x14ac:dyDescent="0.25">
      <c r="A601" s="11"/>
    </row>
    <row r="602" spans="1:1" x14ac:dyDescent="0.25">
      <c r="A602" s="11"/>
    </row>
    <row r="603" spans="1:1" x14ac:dyDescent="0.25">
      <c r="A603" s="11"/>
    </row>
    <row r="604" spans="1:1" x14ac:dyDescent="0.25">
      <c r="A604" s="11"/>
    </row>
    <row r="605" spans="1:1" x14ac:dyDescent="0.25">
      <c r="A605" s="11"/>
    </row>
    <row r="606" spans="1:1" x14ac:dyDescent="0.25">
      <c r="A606" s="11"/>
    </row>
    <row r="607" spans="1:1" x14ac:dyDescent="0.25">
      <c r="A607" s="11"/>
    </row>
    <row r="608" spans="1:1" x14ac:dyDescent="0.25">
      <c r="A608" s="11"/>
    </row>
    <row r="609" spans="1:1" x14ac:dyDescent="0.25">
      <c r="A609" s="11"/>
    </row>
    <row r="610" spans="1:1" x14ac:dyDescent="0.25">
      <c r="A610" s="11"/>
    </row>
    <row r="611" spans="1:1" x14ac:dyDescent="0.25">
      <c r="A611" s="11"/>
    </row>
    <row r="612" spans="1:1" x14ac:dyDescent="0.25">
      <c r="A612" s="11"/>
    </row>
    <row r="613" spans="1:1" x14ac:dyDescent="0.25">
      <c r="A613" s="11"/>
    </row>
    <row r="614" spans="1:1" x14ac:dyDescent="0.25">
      <c r="A614" s="11"/>
    </row>
    <row r="615" spans="1:1" x14ac:dyDescent="0.25">
      <c r="A615" s="11"/>
    </row>
    <row r="616" spans="1:1" x14ac:dyDescent="0.25">
      <c r="A616" s="11"/>
    </row>
    <row r="617" spans="1:1" x14ac:dyDescent="0.25">
      <c r="A617" s="11"/>
    </row>
    <row r="618" spans="1:1" x14ac:dyDescent="0.25">
      <c r="A618" s="11"/>
    </row>
    <row r="619" spans="1:1" x14ac:dyDescent="0.25">
      <c r="A619" s="11"/>
    </row>
    <row r="620" spans="1:1" x14ac:dyDescent="0.25">
      <c r="A620" s="11"/>
    </row>
    <row r="621" spans="1:1" x14ac:dyDescent="0.25">
      <c r="A621" s="11"/>
    </row>
    <row r="622" spans="1:1" x14ac:dyDescent="0.25">
      <c r="A622" s="11"/>
    </row>
    <row r="623" spans="1:1" x14ac:dyDescent="0.25">
      <c r="A623" s="11"/>
    </row>
    <row r="624" spans="1:1" x14ac:dyDescent="0.25">
      <c r="A624" s="11"/>
    </row>
    <row r="625" spans="1:1" x14ac:dyDescent="0.25">
      <c r="A625" s="11"/>
    </row>
    <row r="626" spans="1:1" x14ac:dyDescent="0.25">
      <c r="A626" s="11"/>
    </row>
    <row r="627" spans="1:1" x14ac:dyDescent="0.25">
      <c r="A627" s="11"/>
    </row>
    <row r="628" spans="1:1" x14ac:dyDescent="0.25">
      <c r="A628" s="11"/>
    </row>
    <row r="629" spans="1:1" x14ac:dyDescent="0.25">
      <c r="A629" s="11"/>
    </row>
    <row r="630" spans="1:1" x14ac:dyDescent="0.25">
      <c r="A630" s="11"/>
    </row>
    <row r="631" spans="1:1" x14ac:dyDescent="0.25">
      <c r="A631" s="11"/>
    </row>
    <row r="632" spans="1:1" x14ac:dyDescent="0.25">
      <c r="A632" s="11"/>
    </row>
    <row r="633" spans="1:1" x14ac:dyDescent="0.25">
      <c r="A633" s="11"/>
    </row>
    <row r="634" spans="1:1" x14ac:dyDescent="0.25">
      <c r="A634" s="11"/>
    </row>
    <row r="635" spans="1:1" x14ac:dyDescent="0.25">
      <c r="A635" s="11"/>
    </row>
    <row r="636" spans="1:1" x14ac:dyDescent="0.25">
      <c r="A636" s="11"/>
    </row>
    <row r="637" spans="1:1" x14ac:dyDescent="0.25">
      <c r="A637" s="11"/>
    </row>
    <row r="638" spans="1:1" x14ac:dyDescent="0.25">
      <c r="A638" s="11"/>
    </row>
    <row r="639" spans="1:1" x14ac:dyDescent="0.25">
      <c r="A639" s="11"/>
    </row>
    <row r="640" spans="1:1" x14ac:dyDescent="0.25">
      <c r="A640" s="11"/>
    </row>
    <row r="641" spans="1:1" x14ac:dyDescent="0.25">
      <c r="A641" s="11"/>
    </row>
    <row r="642" spans="1:1" x14ac:dyDescent="0.25">
      <c r="A642" s="11"/>
    </row>
    <row r="643" spans="1:1" x14ac:dyDescent="0.25">
      <c r="A643" s="11"/>
    </row>
    <row r="644" spans="1:1" x14ac:dyDescent="0.25">
      <c r="A644" s="11"/>
    </row>
    <row r="645" spans="1:1" x14ac:dyDescent="0.25">
      <c r="A645" s="11"/>
    </row>
    <row r="646" spans="1:1" x14ac:dyDescent="0.25">
      <c r="A646" s="11"/>
    </row>
    <row r="647" spans="1:1" x14ac:dyDescent="0.25">
      <c r="A647" s="11"/>
    </row>
    <row r="648" spans="1:1" x14ac:dyDescent="0.25">
      <c r="A648" s="11"/>
    </row>
    <row r="649" spans="1:1" x14ac:dyDescent="0.25">
      <c r="A649" s="11"/>
    </row>
    <row r="650" spans="1:1" x14ac:dyDescent="0.25">
      <c r="A650" s="11"/>
    </row>
    <row r="651" spans="1:1" x14ac:dyDescent="0.25">
      <c r="A651" s="11"/>
    </row>
    <row r="652" spans="1:1" x14ac:dyDescent="0.25">
      <c r="A652" s="11"/>
    </row>
    <row r="653" spans="1:1" x14ac:dyDescent="0.25">
      <c r="A653" s="11"/>
    </row>
    <row r="654" spans="1:1" x14ac:dyDescent="0.25">
      <c r="A654" s="11"/>
    </row>
    <row r="655" spans="1:1" x14ac:dyDescent="0.25">
      <c r="A655" s="11"/>
    </row>
    <row r="656" spans="1:1" x14ac:dyDescent="0.25">
      <c r="A656" s="11"/>
    </row>
    <row r="657" spans="1:1" x14ac:dyDescent="0.25">
      <c r="A657" s="11"/>
    </row>
    <row r="658" spans="1:1" x14ac:dyDescent="0.25">
      <c r="A658" s="11"/>
    </row>
    <row r="659" spans="1:1" x14ac:dyDescent="0.25">
      <c r="A659" s="11"/>
    </row>
    <row r="660" spans="1:1" x14ac:dyDescent="0.25">
      <c r="A660" s="11"/>
    </row>
    <row r="661" spans="1:1" x14ac:dyDescent="0.25">
      <c r="A661" s="11"/>
    </row>
    <row r="662" spans="1:1" x14ac:dyDescent="0.25">
      <c r="A662" s="11"/>
    </row>
    <row r="663" spans="1:1" x14ac:dyDescent="0.25">
      <c r="A663" s="11"/>
    </row>
    <row r="664" spans="1:1" x14ac:dyDescent="0.25">
      <c r="A664" s="11"/>
    </row>
    <row r="665" spans="1:1" x14ac:dyDescent="0.25">
      <c r="A665" s="11"/>
    </row>
    <row r="666" spans="1:1" x14ac:dyDescent="0.25">
      <c r="A666" s="11"/>
    </row>
    <row r="667" spans="1:1" x14ac:dyDescent="0.25">
      <c r="A667" s="11"/>
    </row>
    <row r="668" spans="1:1" x14ac:dyDescent="0.25">
      <c r="A668" s="11"/>
    </row>
    <row r="669" spans="1:1" x14ac:dyDescent="0.25">
      <c r="A669" s="11"/>
    </row>
    <row r="670" spans="1:1" x14ac:dyDescent="0.25">
      <c r="A670" s="11"/>
    </row>
    <row r="671" spans="1:1" x14ac:dyDescent="0.25">
      <c r="A671" s="11"/>
    </row>
    <row r="672" spans="1:1" x14ac:dyDescent="0.25">
      <c r="A672" s="11"/>
    </row>
    <row r="673" spans="1:1" x14ac:dyDescent="0.25">
      <c r="A673" s="11"/>
    </row>
    <row r="674" spans="1:1" x14ac:dyDescent="0.25">
      <c r="A674" s="11"/>
    </row>
    <row r="675" spans="1:1" x14ac:dyDescent="0.25">
      <c r="A675" s="11"/>
    </row>
    <row r="676" spans="1:1" x14ac:dyDescent="0.25">
      <c r="A676" s="11"/>
    </row>
    <row r="677" spans="1:1" x14ac:dyDescent="0.25">
      <c r="A677" s="11"/>
    </row>
    <row r="678" spans="1:1" x14ac:dyDescent="0.25">
      <c r="A678" s="11"/>
    </row>
    <row r="679" spans="1:1" x14ac:dyDescent="0.25">
      <c r="A679" s="11"/>
    </row>
    <row r="680" spans="1:1" x14ac:dyDescent="0.25">
      <c r="A680" s="11"/>
    </row>
    <row r="681" spans="1:1" x14ac:dyDescent="0.25">
      <c r="A681" s="11"/>
    </row>
    <row r="682" spans="1:1" x14ac:dyDescent="0.25">
      <c r="A682" s="11"/>
    </row>
    <row r="683" spans="1:1" x14ac:dyDescent="0.25">
      <c r="A683" s="11"/>
    </row>
    <row r="684" spans="1:1" x14ac:dyDescent="0.25">
      <c r="A684" s="11"/>
    </row>
    <row r="685" spans="1:1" x14ac:dyDescent="0.25">
      <c r="A685" s="11"/>
    </row>
    <row r="686" spans="1:1" x14ac:dyDescent="0.25">
      <c r="A686" s="11"/>
    </row>
    <row r="687" spans="1:1" x14ac:dyDescent="0.25">
      <c r="A687" s="11"/>
    </row>
    <row r="688" spans="1:1" x14ac:dyDescent="0.25">
      <c r="A688" s="11"/>
    </row>
    <row r="689" spans="1:1" x14ac:dyDescent="0.25">
      <c r="A689" s="11"/>
    </row>
    <row r="690" spans="1:1" x14ac:dyDescent="0.25">
      <c r="A690" s="11"/>
    </row>
    <row r="691" spans="1:1" x14ac:dyDescent="0.25">
      <c r="A691" s="11"/>
    </row>
    <row r="692" spans="1:1" x14ac:dyDescent="0.25">
      <c r="A692" s="11"/>
    </row>
    <row r="693" spans="1:1" x14ac:dyDescent="0.25">
      <c r="A693" s="11"/>
    </row>
    <row r="694" spans="1:1" x14ac:dyDescent="0.25">
      <c r="A694" s="11"/>
    </row>
    <row r="695" spans="1:1" x14ac:dyDescent="0.25">
      <c r="A695" s="11"/>
    </row>
    <row r="696" spans="1:1" x14ac:dyDescent="0.25">
      <c r="A696" s="11"/>
    </row>
    <row r="697" spans="1:1" x14ac:dyDescent="0.25">
      <c r="A697" s="11"/>
    </row>
    <row r="698" spans="1:1" x14ac:dyDescent="0.25">
      <c r="A698" s="11"/>
    </row>
    <row r="699" spans="1:1" x14ac:dyDescent="0.25">
      <c r="A699" s="11"/>
    </row>
    <row r="700" spans="1:1" x14ac:dyDescent="0.25">
      <c r="A700" s="11"/>
    </row>
    <row r="701" spans="1:1" x14ac:dyDescent="0.25">
      <c r="A701" s="11"/>
    </row>
    <row r="702" spans="1:1" x14ac:dyDescent="0.25">
      <c r="A702" s="11"/>
    </row>
    <row r="703" spans="1:1" x14ac:dyDescent="0.25">
      <c r="A703" s="11"/>
    </row>
    <row r="704" spans="1:1" x14ac:dyDescent="0.25">
      <c r="A704" s="11"/>
    </row>
    <row r="705" spans="1:1" x14ac:dyDescent="0.25">
      <c r="A705" s="11"/>
    </row>
    <row r="706" spans="1:1" x14ac:dyDescent="0.25">
      <c r="A706" s="11"/>
    </row>
    <row r="707" spans="1:1" x14ac:dyDescent="0.25">
      <c r="A707" s="11"/>
    </row>
    <row r="708" spans="1:1" x14ac:dyDescent="0.25">
      <c r="A708" s="11"/>
    </row>
    <row r="709" spans="1:1" x14ac:dyDescent="0.25">
      <c r="A709" s="11"/>
    </row>
    <row r="710" spans="1:1" x14ac:dyDescent="0.25">
      <c r="A710" s="11"/>
    </row>
    <row r="711" spans="1:1" x14ac:dyDescent="0.25">
      <c r="A711" s="11"/>
    </row>
    <row r="712" spans="1:1" x14ac:dyDescent="0.25">
      <c r="A712" s="11"/>
    </row>
    <row r="713" spans="1:1" x14ac:dyDescent="0.25">
      <c r="A713" s="11"/>
    </row>
    <row r="714" spans="1:1" x14ac:dyDescent="0.25">
      <c r="A714" s="11"/>
    </row>
    <row r="715" spans="1:1" x14ac:dyDescent="0.25">
      <c r="A715" s="11"/>
    </row>
    <row r="716" spans="1:1" x14ac:dyDescent="0.25">
      <c r="A716" s="11"/>
    </row>
    <row r="717" spans="1:1" x14ac:dyDescent="0.25">
      <c r="A717" s="11"/>
    </row>
    <row r="718" spans="1:1" x14ac:dyDescent="0.25">
      <c r="A718" s="11"/>
    </row>
    <row r="719" spans="1:1" x14ac:dyDescent="0.25">
      <c r="A719" s="11"/>
    </row>
    <row r="720" spans="1:1" x14ac:dyDescent="0.25">
      <c r="A720" s="11"/>
    </row>
    <row r="721" spans="1:1" x14ac:dyDescent="0.25">
      <c r="A721" s="11"/>
    </row>
    <row r="722" spans="1:1" x14ac:dyDescent="0.25">
      <c r="A722" s="11"/>
    </row>
    <row r="723" spans="1:1" x14ac:dyDescent="0.25">
      <c r="A723" s="11"/>
    </row>
    <row r="724" spans="1:1" x14ac:dyDescent="0.25">
      <c r="A724" s="11"/>
    </row>
    <row r="725" spans="1:1" x14ac:dyDescent="0.25">
      <c r="A725" s="11"/>
    </row>
    <row r="726" spans="1:1" x14ac:dyDescent="0.25">
      <c r="A726" s="11"/>
    </row>
    <row r="727" spans="1:1" x14ac:dyDescent="0.25">
      <c r="A727" s="11"/>
    </row>
    <row r="728" spans="1:1" x14ac:dyDescent="0.25">
      <c r="A728" s="11"/>
    </row>
    <row r="729" spans="1:1" x14ac:dyDescent="0.25">
      <c r="A729" s="11"/>
    </row>
    <row r="730" spans="1:1" x14ac:dyDescent="0.25">
      <c r="A730" s="11"/>
    </row>
    <row r="731" spans="1:1" x14ac:dyDescent="0.25">
      <c r="A731" s="11"/>
    </row>
    <row r="732" spans="1:1" x14ac:dyDescent="0.25">
      <c r="A732" s="11"/>
    </row>
    <row r="733" spans="1:1" x14ac:dyDescent="0.25">
      <c r="A733" s="11"/>
    </row>
    <row r="734" spans="1:1" x14ac:dyDescent="0.25">
      <c r="A734" s="11"/>
    </row>
    <row r="735" spans="1:1" x14ac:dyDescent="0.25">
      <c r="A735" s="11"/>
    </row>
    <row r="736" spans="1:1" x14ac:dyDescent="0.25">
      <c r="A736" s="11"/>
    </row>
    <row r="737" spans="1:1" x14ac:dyDescent="0.25">
      <c r="A737" s="11"/>
    </row>
    <row r="738" spans="1:1" x14ac:dyDescent="0.25">
      <c r="A738" s="11"/>
    </row>
    <row r="739" spans="1:1" x14ac:dyDescent="0.25">
      <c r="A739" s="11"/>
    </row>
    <row r="740" spans="1:1" x14ac:dyDescent="0.25">
      <c r="A740" s="11"/>
    </row>
    <row r="741" spans="1:1" x14ac:dyDescent="0.25">
      <c r="A741" s="11"/>
    </row>
    <row r="742" spans="1:1" x14ac:dyDescent="0.25">
      <c r="A742" s="11"/>
    </row>
    <row r="743" spans="1:1" x14ac:dyDescent="0.25">
      <c r="A743" s="11"/>
    </row>
    <row r="744" spans="1:1" x14ac:dyDescent="0.25">
      <c r="A744" s="11"/>
    </row>
    <row r="745" spans="1:1" x14ac:dyDescent="0.25">
      <c r="A745" s="11"/>
    </row>
    <row r="746" spans="1:1" x14ac:dyDescent="0.25">
      <c r="A746" s="11"/>
    </row>
    <row r="747" spans="1:1" x14ac:dyDescent="0.25">
      <c r="A747" s="11"/>
    </row>
    <row r="748" spans="1:1" x14ac:dyDescent="0.25">
      <c r="A748" s="11"/>
    </row>
    <row r="749" spans="1:1" x14ac:dyDescent="0.25">
      <c r="A749" s="11"/>
    </row>
    <row r="750" spans="1:1" x14ac:dyDescent="0.25">
      <c r="A750" s="11"/>
    </row>
    <row r="751" spans="1:1" x14ac:dyDescent="0.25">
      <c r="A751" s="11"/>
    </row>
    <row r="752" spans="1:1" x14ac:dyDescent="0.25">
      <c r="A752" s="11"/>
    </row>
    <row r="753" spans="1:1" x14ac:dyDescent="0.25">
      <c r="A753" s="11"/>
    </row>
    <row r="754" spans="1:1" x14ac:dyDescent="0.25">
      <c r="A754" s="11"/>
    </row>
    <row r="755" spans="1:1" x14ac:dyDescent="0.25">
      <c r="A755" s="11"/>
    </row>
    <row r="756" spans="1:1" x14ac:dyDescent="0.25">
      <c r="A756" s="11"/>
    </row>
    <row r="757" spans="1:1" x14ac:dyDescent="0.25">
      <c r="A757" s="11"/>
    </row>
    <row r="758" spans="1:1" x14ac:dyDescent="0.25">
      <c r="A758" s="11"/>
    </row>
    <row r="759" spans="1:1" x14ac:dyDescent="0.25">
      <c r="A759" s="11"/>
    </row>
    <row r="760" spans="1:1" x14ac:dyDescent="0.25">
      <c r="A760" s="11"/>
    </row>
    <row r="761" spans="1:1" x14ac:dyDescent="0.25">
      <c r="A761" s="11"/>
    </row>
    <row r="762" spans="1:1" x14ac:dyDescent="0.25">
      <c r="A762" s="11"/>
    </row>
    <row r="763" spans="1:1" x14ac:dyDescent="0.25">
      <c r="A763" s="11"/>
    </row>
    <row r="764" spans="1:1" x14ac:dyDescent="0.25">
      <c r="A764" s="11"/>
    </row>
    <row r="765" spans="1:1" x14ac:dyDescent="0.25">
      <c r="A765" s="11"/>
    </row>
    <row r="766" spans="1:1" x14ac:dyDescent="0.25">
      <c r="A766" s="11"/>
    </row>
    <row r="767" spans="1:1" x14ac:dyDescent="0.25">
      <c r="A767" s="11"/>
    </row>
    <row r="768" spans="1:1" x14ac:dyDescent="0.25">
      <c r="A768" s="11"/>
    </row>
    <row r="769" spans="1:1" x14ac:dyDescent="0.25">
      <c r="A769" s="11"/>
    </row>
    <row r="770" spans="1:1" x14ac:dyDescent="0.25">
      <c r="A770" s="11"/>
    </row>
    <row r="771" spans="1:1" x14ac:dyDescent="0.25">
      <c r="A771" s="11"/>
    </row>
    <row r="772" spans="1:1" x14ac:dyDescent="0.25">
      <c r="A772" s="11"/>
    </row>
    <row r="773" spans="1:1" x14ac:dyDescent="0.25">
      <c r="A773" s="11"/>
    </row>
    <row r="774" spans="1:1" x14ac:dyDescent="0.25">
      <c r="A774" s="11"/>
    </row>
    <row r="775" spans="1:1" x14ac:dyDescent="0.25">
      <c r="A775" s="11"/>
    </row>
    <row r="776" spans="1:1" x14ac:dyDescent="0.25">
      <c r="A776" s="11"/>
    </row>
    <row r="777" spans="1:1" x14ac:dyDescent="0.25">
      <c r="A777" s="11"/>
    </row>
    <row r="778" spans="1:1" x14ac:dyDescent="0.25">
      <c r="A778" s="11"/>
    </row>
    <row r="779" spans="1:1" x14ac:dyDescent="0.25">
      <c r="A779" s="11"/>
    </row>
    <row r="780" spans="1:1" x14ac:dyDescent="0.25">
      <c r="A780" s="11"/>
    </row>
    <row r="781" spans="1:1" x14ac:dyDescent="0.25">
      <c r="A781" s="11"/>
    </row>
    <row r="782" spans="1:1" x14ac:dyDescent="0.25">
      <c r="A782" s="11"/>
    </row>
    <row r="783" spans="1:1" x14ac:dyDescent="0.25">
      <c r="A783" s="11"/>
    </row>
    <row r="784" spans="1:1" x14ac:dyDescent="0.25">
      <c r="A784" s="11"/>
    </row>
    <row r="785" spans="1:1" x14ac:dyDescent="0.25">
      <c r="A785" s="11"/>
    </row>
    <row r="786" spans="1:1" x14ac:dyDescent="0.25">
      <c r="A786" s="11"/>
    </row>
    <row r="787" spans="1:1" x14ac:dyDescent="0.25">
      <c r="A787" s="11"/>
    </row>
    <row r="788" spans="1:1" x14ac:dyDescent="0.25">
      <c r="A788" s="11"/>
    </row>
    <row r="789" spans="1:1" x14ac:dyDescent="0.25">
      <c r="A789" s="11"/>
    </row>
    <row r="790" spans="1:1" x14ac:dyDescent="0.25">
      <c r="A790" s="11"/>
    </row>
    <row r="791" spans="1:1" x14ac:dyDescent="0.25">
      <c r="A791" s="11"/>
    </row>
    <row r="792" spans="1:1" x14ac:dyDescent="0.25">
      <c r="A792" s="11"/>
    </row>
    <row r="793" spans="1:1" x14ac:dyDescent="0.25">
      <c r="A793" s="11"/>
    </row>
    <row r="794" spans="1:1" x14ac:dyDescent="0.25">
      <c r="A794" s="11"/>
    </row>
    <row r="795" spans="1:1" x14ac:dyDescent="0.25">
      <c r="A795" s="11"/>
    </row>
    <row r="796" spans="1:1" x14ac:dyDescent="0.25">
      <c r="A796" s="11"/>
    </row>
    <row r="797" spans="1:1" x14ac:dyDescent="0.25">
      <c r="A797" s="11"/>
    </row>
    <row r="798" spans="1:1" x14ac:dyDescent="0.25">
      <c r="A798" s="11"/>
    </row>
    <row r="799" spans="1:1" x14ac:dyDescent="0.25">
      <c r="A799" s="11"/>
    </row>
    <row r="800" spans="1:1" x14ac:dyDescent="0.25">
      <c r="A800" s="11"/>
    </row>
    <row r="801" spans="1:1" x14ac:dyDescent="0.25">
      <c r="A801" s="11"/>
    </row>
    <row r="802" spans="1:1" x14ac:dyDescent="0.25">
      <c r="A802" s="11"/>
    </row>
    <row r="803" spans="1:1" x14ac:dyDescent="0.25">
      <c r="A803" s="11"/>
    </row>
    <row r="804" spans="1:1" x14ac:dyDescent="0.25">
      <c r="A804" s="11"/>
    </row>
    <row r="805" spans="1:1" x14ac:dyDescent="0.25">
      <c r="A805" s="11"/>
    </row>
    <row r="806" spans="1:1" x14ac:dyDescent="0.25">
      <c r="A806" s="11"/>
    </row>
    <row r="807" spans="1:1" x14ac:dyDescent="0.25">
      <c r="A807" s="11"/>
    </row>
    <row r="808" spans="1:1" x14ac:dyDescent="0.25">
      <c r="A808" s="11"/>
    </row>
    <row r="809" spans="1:1" x14ac:dyDescent="0.25">
      <c r="A809" s="11"/>
    </row>
    <row r="810" spans="1:1" x14ac:dyDescent="0.25">
      <c r="A810" s="11"/>
    </row>
    <row r="811" spans="1:1" x14ac:dyDescent="0.25">
      <c r="A811" s="11"/>
    </row>
    <row r="812" spans="1:1" x14ac:dyDescent="0.25">
      <c r="A812" s="11"/>
    </row>
    <row r="813" spans="1:1" x14ac:dyDescent="0.25">
      <c r="A813" s="11"/>
    </row>
    <row r="814" spans="1:1" x14ac:dyDescent="0.25">
      <c r="A814" s="11"/>
    </row>
    <row r="815" spans="1:1" x14ac:dyDescent="0.25">
      <c r="A815" s="11"/>
    </row>
    <row r="816" spans="1:1" x14ac:dyDescent="0.25">
      <c r="A816" s="11"/>
    </row>
    <row r="817" spans="1:1" x14ac:dyDescent="0.25">
      <c r="A817" s="11"/>
    </row>
    <row r="818" spans="1:1" x14ac:dyDescent="0.25">
      <c r="A818" s="11"/>
    </row>
    <row r="819" spans="1:1" x14ac:dyDescent="0.25">
      <c r="A819" s="11"/>
    </row>
    <row r="820" spans="1:1" x14ac:dyDescent="0.25">
      <c r="A820" s="11"/>
    </row>
    <row r="821" spans="1:1" x14ac:dyDescent="0.25">
      <c r="A821" s="11"/>
    </row>
    <row r="822" spans="1:1" x14ac:dyDescent="0.25">
      <c r="A822" s="11"/>
    </row>
    <row r="823" spans="1:1" x14ac:dyDescent="0.25">
      <c r="A823" s="11"/>
    </row>
    <row r="824" spans="1:1" x14ac:dyDescent="0.25">
      <c r="A824" s="11"/>
    </row>
    <row r="825" spans="1:1" x14ac:dyDescent="0.25">
      <c r="A825" s="11"/>
    </row>
    <row r="826" spans="1:1" x14ac:dyDescent="0.25">
      <c r="A826" s="11"/>
    </row>
    <row r="827" spans="1:1" x14ac:dyDescent="0.25">
      <c r="A827" s="11"/>
    </row>
    <row r="828" spans="1:1" x14ac:dyDescent="0.25">
      <c r="A828" s="11"/>
    </row>
    <row r="829" spans="1:1" x14ac:dyDescent="0.25">
      <c r="A829" s="11"/>
    </row>
    <row r="830" spans="1:1" x14ac:dyDescent="0.25">
      <c r="A830" s="11"/>
    </row>
    <row r="831" spans="1:1" x14ac:dyDescent="0.25">
      <c r="A831" s="11"/>
    </row>
    <row r="832" spans="1:1" x14ac:dyDescent="0.25">
      <c r="A832" s="11"/>
    </row>
    <row r="833" spans="1:1" x14ac:dyDescent="0.25">
      <c r="A833" s="11"/>
    </row>
    <row r="834" spans="1:1" x14ac:dyDescent="0.25">
      <c r="A834" s="11"/>
    </row>
    <row r="835" spans="1:1" x14ac:dyDescent="0.25">
      <c r="A835" s="11"/>
    </row>
    <row r="836" spans="1:1" x14ac:dyDescent="0.25">
      <c r="A836" s="11"/>
    </row>
    <row r="837" spans="1:1" x14ac:dyDescent="0.25">
      <c r="A837" s="11"/>
    </row>
    <row r="838" spans="1:1" x14ac:dyDescent="0.25">
      <c r="A838" s="11"/>
    </row>
    <row r="839" spans="1:1" x14ac:dyDescent="0.25">
      <c r="A839" s="11"/>
    </row>
    <row r="840" spans="1:1" x14ac:dyDescent="0.25">
      <c r="A840" s="11"/>
    </row>
    <row r="841" spans="1:1" x14ac:dyDescent="0.25">
      <c r="A841" s="11"/>
    </row>
    <row r="842" spans="1:1" x14ac:dyDescent="0.25">
      <c r="A842" s="11"/>
    </row>
    <row r="843" spans="1:1" x14ac:dyDescent="0.25">
      <c r="A843" s="11"/>
    </row>
    <row r="844" spans="1:1" x14ac:dyDescent="0.25">
      <c r="A844" s="11"/>
    </row>
    <row r="845" spans="1:1" x14ac:dyDescent="0.25">
      <c r="A845" s="11"/>
    </row>
    <row r="846" spans="1:1" x14ac:dyDescent="0.25">
      <c r="A846" s="11"/>
    </row>
    <row r="847" spans="1:1" x14ac:dyDescent="0.25">
      <c r="A847" s="11"/>
    </row>
    <row r="848" spans="1:1" x14ac:dyDescent="0.25">
      <c r="A848" s="11"/>
    </row>
    <row r="849" spans="1:1" x14ac:dyDescent="0.25">
      <c r="A849" s="11"/>
    </row>
    <row r="850" spans="1:1" x14ac:dyDescent="0.25">
      <c r="A850" s="11"/>
    </row>
    <row r="851" spans="1:1" x14ac:dyDescent="0.25">
      <c r="A851" s="11"/>
    </row>
    <row r="852" spans="1:1" x14ac:dyDescent="0.25">
      <c r="A852" s="11"/>
    </row>
    <row r="853" spans="1:1" x14ac:dyDescent="0.25">
      <c r="A853" s="11"/>
    </row>
    <row r="854" spans="1:1" x14ac:dyDescent="0.25">
      <c r="A854" s="11"/>
    </row>
    <row r="855" spans="1:1" x14ac:dyDescent="0.25">
      <c r="A855" s="11"/>
    </row>
    <row r="856" spans="1:1" x14ac:dyDescent="0.25">
      <c r="A856" s="11"/>
    </row>
    <row r="857" spans="1:1" x14ac:dyDescent="0.25">
      <c r="A857" s="11"/>
    </row>
    <row r="858" spans="1:1" x14ac:dyDescent="0.25">
      <c r="A858" s="11"/>
    </row>
    <row r="859" spans="1:1" x14ac:dyDescent="0.25">
      <c r="A859" s="11"/>
    </row>
    <row r="860" spans="1:1" x14ac:dyDescent="0.25">
      <c r="A860" s="11"/>
    </row>
    <row r="861" spans="1:1" x14ac:dyDescent="0.25">
      <c r="A861" s="11"/>
    </row>
    <row r="862" spans="1:1" x14ac:dyDescent="0.25">
      <c r="A862" s="11"/>
    </row>
    <row r="863" spans="1:1" x14ac:dyDescent="0.25">
      <c r="A863" s="11"/>
    </row>
    <row r="864" spans="1:1" x14ac:dyDescent="0.25">
      <c r="A864" s="11"/>
    </row>
    <row r="865" spans="1:1" x14ac:dyDescent="0.25">
      <c r="A865" s="11"/>
    </row>
    <row r="866" spans="1:1" x14ac:dyDescent="0.25">
      <c r="A866" s="11"/>
    </row>
    <row r="867" spans="1:1" x14ac:dyDescent="0.25">
      <c r="A867" s="11"/>
    </row>
    <row r="868" spans="1:1" x14ac:dyDescent="0.25">
      <c r="A868" s="11"/>
    </row>
    <row r="869" spans="1:1" x14ac:dyDescent="0.25">
      <c r="A869" s="11"/>
    </row>
    <row r="870" spans="1:1" x14ac:dyDescent="0.25">
      <c r="A870" s="11"/>
    </row>
    <row r="871" spans="1:1" x14ac:dyDescent="0.25">
      <c r="A871" s="11"/>
    </row>
    <row r="872" spans="1:1" x14ac:dyDescent="0.25">
      <c r="A872" s="11"/>
    </row>
    <row r="873" spans="1:1" x14ac:dyDescent="0.25">
      <c r="A873" s="11"/>
    </row>
    <row r="874" spans="1:1" x14ac:dyDescent="0.25">
      <c r="A874" s="11"/>
    </row>
    <row r="875" spans="1:1" x14ac:dyDescent="0.25">
      <c r="A875" s="11"/>
    </row>
    <row r="876" spans="1:1" x14ac:dyDescent="0.25">
      <c r="A876" s="11"/>
    </row>
    <row r="877" spans="1:1" x14ac:dyDescent="0.25">
      <c r="A877" s="11"/>
    </row>
    <row r="878" spans="1:1" x14ac:dyDescent="0.25">
      <c r="A878" s="11"/>
    </row>
    <row r="879" spans="1:1" x14ac:dyDescent="0.25">
      <c r="A879" s="11"/>
    </row>
    <row r="880" spans="1:1" x14ac:dyDescent="0.25">
      <c r="A880" s="11"/>
    </row>
    <row r="881" spans="1:1" x14ac:dyDescent="0.25">
      <c r="A881" s="11"/>
    </row>
    <row r="882" spans="1:1" x14ac:dyDescent="0.25">
      <c r="A882" s="11"/>
    </row>
    <row r="883" spans="1:1" x14ac:dyDescent="0.25">
      <c r="A883" s="11"/>
    </row>
    <row r="884" spans="1:1" x14ac:dyDescent="0.25">
      <c r="A884" s="11"/>
    </row>
    <row r="885" spans="1:1" x14ac:dyDescent="0.25">
      <c r="A885" s="11"/>
    </row>
    <row r="886" spans="1:1" x14ac:dyDescent="0.25">
      <c r="A886" s="11"/>
    </row>
    <row r="887" spans="1:1" x14ac:dyDescent="0.25">
      <c r="A887" s="11"/>
    </row>
    <row r="888" spans="1:1" x14ac:dyDescent="0.25">
      <c r="A888" s="11"/>
    </row>
    <row r="889" spans="1:1" x14ac:dyDescent="0.25">
      <c r="A889" s="11"/>
    </row>
    <row r="890" spans="1:1" x14ac:dyDescent="0.25">
      <c r="A890" s="11"/>
    </row>
    <row r="891" spans="1:1" x14ac:dyDescent="0.25">
      <c r="A891" s="11"/>
    </row>
  </sheetData>
  <mergeCells count="18">
    <mergeCell ref="HM46:HN46"/>
    <mergeCell ref="HM89:HN89"/>
    <mergeCell ref="HM160:HN160"/>
    <mergeCell ref="HM225:HN225"/>
    <mergeCell ref="HL48:HL59"/>
    <mergeCell ref="HL62:HL73"/>
    <mergeCell ref="HL76:HL87"/>
    <mergeCell ref="HL91:HL102"/>
    <mergeCell ref="HL105:HL116"/>
    <mergeCell ref="HL190:HL201"/>
    <mergeCell ref="HL204:HL215"/>
    <mergeCell ref="HL227:HL238"/>
    <mergeCell ref="HL241:HL252"/>
    <mergeCell ref="HL119:HL130"/>
    <mergeCell ref="HL133:HL144"/>
    <mergeCell ref="HL147:HL158"/>
    <mergeCell ref="HL162:HL173"/>
    <mergeCell ref="HL176:HL187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datos</vt:lpstr>
    </vt:vector>
  </TitlesOfParts>
  <Company>INFORMATICA AYUNTAMIENTO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 Ángel García López</dc:creator>
  <cp:lastModifiedBy>xx</cp:lastModifiedBy>
  <dcterms:created xsi:type="dcterms:W3CDTF">2018-05-28T10:55:51Z</dcterms:created>
  <dcterms:modified xsi:type="dcterms:W3CDTF">2018-10-09T07:40:35Z</dcterms:modified>
</cp:coreProperties>
</file>