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8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9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0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1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2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3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6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7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8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9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3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4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5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6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GB008\Documents\0 ARCHIVOS\0 MIGUEL ANGEL\ENCUESTAS\CORRER X MADRID\"/>
    </mc:Choice>
  </mc:AlternateContent>
  <bookViews>
    <workbookView xWindow="0" yWindow="0" windowWidth="19200" windowHeight="8445"/>
  </bookViews>
  <sheets>
    <sheet name="datos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T5" i="1" l="1"/>
  <c r="CU5" i="1" s="1"/>
  <c r="CV5" i="1" s="1"/>
  <c r="CW5" i="1" s="1"/>
  <c r="CX5" i="1" s="1"/>
  <c r="CY5" i="1" s="1"/>
  <c r="CZ5" i="1" s="1"/>
  <c r="DA5" i="1" s="1"/>
  <c r="DB5" i="1" s="1"/>
  <c r="DC5" i="1" s="1"/>
  <c r="DD5" i="1" s="1"/>
  <c r="DE5" i="1" s="1"/>
  <c r="DF5" i="1" s="1"/>
  <c r="DG5" i="1" s="1"/>
  <c r="DH5" i="1" s="1"/>
  <c r="DI5" i="1" s="1"/>
  <c r="DJ5" i="1" s="1"/>
  <c r="DK5" i="1" s="1"/>
  <c r="DL5" i="1" s="1"/>
  <c r="DM5" i="1" s="1"/>
  <c r="DN5" i="1" s="1"/>
  <c r="DO5" i="1" s="1"/>
  <c r="DP5" i="1" s="1"/>
  <c r="DQ5" i="1" s="1"/>
  <c r="DR5" i="1" s="1"/>
  <c r="DS5" i="1" s="1"/>
  <c r="DT5" i="1" s="1"/>
  <c r="DU5" i="1" s="1"/>
  <c r="DV5" i="1" s="1"/>
  <c r="DW5" i="1" s="1"/>
  <c r="DX5" i="1" s="1"/>
  <c r="DY5" i="1" s="1"/>
  <c r="DZ5" i="1" s="1"/>
  <c r="EA5" i="1" s="1"/>
  <c r="EB5" i="1" s="1"/>
  <c r="EC5" i="1" s="1"/>
  <c r="ED5" i="1" s="1"/>
  <c r="EE5" i="1" s="1"/>
  <c r="EF5" i="1" s="1"/>
  <c r="EG5" i="1" s="1"/>
  <c r="EH5" i="1" s="1"/>
  <c r="EI5" i="1" s="1"/>
  <c r="EJ5" i="1" s="1"/>
  <c r="EK5" i="1" s="1"/>
  <c r="EL5" i="1" s="1"/>
  <c r="EM5" i="1" s="1"/>
  <c r="EN5" i="1" s="1"/>
  <c r="EO5" i="1" s="1"/>
  <c r="EP5" i="1" s="1"/>
  <c r="EQ5" i="1" s="1"/>
  <c r="ER5" i="1" s="1"/>
  <c r="ES5" i="1" s="1"/>
  <c r="ET5" i="1" s="1"/>
  <c r="EU5" i="1" s="1"/>
  <c r="EV5" i="1" s="1"/>
  <c r="EW5" i="1" s="1"/>
  <c r="EX5" i="1" s="1"/>
  <c r="EY5" i="1" s="1"/>
  <c r="EZ5" i="1" s="1"/>
  <c r="FA5" i="1" s="1"/>
  <c r="FB5" i="1" s="1"/>
  <c r="BY5" i="1"/>
  <c r="BZ5" i="1"/>
  <c r="CA5" i="1"/>
  <c r="CB5" i="1" s="1"/>
  <c r="CC5" i="1" s="1"/>
  <c r="CD5" i="1" s="1"/>
  <c r="CE5" i="1" s="1"/>
  <c r="CF5" i="1" s="1"/>
  <c r="CG5" i="1" s="1"/>
  <c r="CH5" i="1" s="1"/>
  <c r="CI5" i="1" s="1"/>
  <c r="CJ5" i="1" s="1"/>
  <c r="CK5" i="1" s="1"/>
  <c r="CL5" i="1" s="1"/>
  <c r="CM5" i="1" s="1"/>
  <c r="CN5" i="1" s="1"/>
  <c r="CO5" i="1" s="1"/>
  <c r="CP5" i="1" s="1"/>
  <c r="CQ5" i="1" s="1"/>
  <c r="CR5" i="1" s="1"/>
  <c r="CS5" i="1" s="1"/>
  <c r="FC258" i="1" l="1"/>
  <c r="FC257" i="1"/>
  <c r="FC255" i="1"/>
  <c r="FC253" i="1"/>
  <c r="FC252" i="1"/>
  <c r="FJ251" i="1"/>
  <c r="FC251" i="1"/>
  <c r="FJ250" i="1"/>
  <c r="FC250" i="1"/>
  <c r="FD250" i="1" s="1"/>
  <c r="FJ249" i="1"/>
  <c r="FC249" i="1"/>
  <c r="FC248" i="1"/>
  <c r="FD248" i="1" s="1"/>
  <c r="FC247" i="1"/>
  <c r="FD247" i="1" s="1"/>
  <c r="FC246" i="1"/>
  <c r="FD246" i="1" s="1"/>
  <c r="FC245" i="1"/>
  <c r="FC244" i="1"/>
  <c r="FC243" i="1"/>
  <c r="FD243" i="1" s="1"/>
  <c r="FC241" i="1"/>
  <c r="FC239" i="1"/>
  <c r="FC238" i="1"/>
  <c r="FD238" i="1" s="1"/>
  <c r="FJ237" i="1"/>
  <c r="FC237" i="1"/>
  <c r="FJ236" i="1"/>
  <c r="FC236" i="1"/>
  <c r="FD236" i="1" s="1"/>
  <c r="FJ235" i="1"/>
  <c r="FC235" i="1"/>
  <c r="FD235" i="1" s="1"/>
  <c r="FC234" i="1"/>
  <c r="FD234" i="1" s="1"/>
  <c r="FC233" i="1"/>
  <c r="FD233" i="1" s="1"/>
  <c r="FC232" i="1"/>
  <c r="FD232" i="1" s="1"/>
  <c r="FC231" i="1"/>
  <c r="FC230" i="1"/>
  <c r="FD230" i="1" s="1"/>
  <c r="FC229" i="1"/>
  <c r="FC226" i="1"/>
  <c r="FC225" i="1"/>
  <c r="FC223" i="1"/>
  <c r="FC222" i="1"/>
  <c r="FC221" i="1"/>
  <c r="FC220" i="1"/>
  <c r="FC218" i="1"/>
  <c r="FC216" i="1"/>
  <c r="FD216" i="1" s="1"/>
  <c r="FC215" i="1"/>
  <c r="FD215" i="1" s="1"/>
  <c r="FJ214" i="1"/>
  <c r="FC214" i="1"/>
  <c r="FD214" i="1" s="1"/>
  <c r="FJ213" i="1"/>
  <c r="FC213" i="1"/>
  <c r="FJ212" i="1"/>
  <c r="FC212" i="1"/>
  <c r="FD212" i="1" s="1"/>
  <c r="FC211" i="1"/>
  <c r="FD211" i="1" s="1"/>
  <c r="FC210" i="1"/>
  <c r="FD210" i="1" s="1"/>
  <c r="FC209" i="1"/>
  <c r="FD209" i="1" s="1"/>
  <c r="FC208" i="1"/>
  <c r="FD208" i="1" s="1"/>
  <c r="FC207" i="1"/>
  <c r="FD207" i="1" s="1"/>
  <c r="FC206" i="1"/>
  <c r="FD206" i="1" s="1"/>
  <c r="FC204" i="1"/>
  <c r="FC202" i="1"/>
  <c r="FD202" i="1" s="1"/>
  <c r="FC201" i="1"/>
  <c r="FD201" i="1" s="1"/>
  <c r="FJ200" i="1"/>
  <c r="FC200" i="1"/>
  <c r="FD200" i="1" s="1"/>
  <c r="FJ199" i="1"/>
  <c r="FC199" i="1"/>
  <c r="FD199" i="1" s="1"/>
  <c r="FJ198" i="1"/>
  <c r="FC198" i="1"/>
  <c r="FD198" i="1" s="1"/>
  <c r="FC197" i="1"/>
  <c r="FC196" i="1"/>
  <c r="FC195" i="1"/>
  <c r="FD195" i="1" s="1"/>
  <c r="FD194" i="1"/>
  <c r="FC194" i="1"/>
  <c r="FC193" i="1"/>
  <c r="FD193" i="1" s="1"/>
  <c r="FC192" i="1"/>
  <c r="FD192" i="1" s="1"/>
  <c r="FC190" i="1"/>
  <c r="FC188" i="1"/>
  <c r="FD188" i="1" s="1"/>
  <c r="FC187" i="1"/>
  <c r="FJ186" i="1"/>
  <c r="FC186" i="1"/>
  <c r="FD186" i="1" s="1"/>
  <c r="FJ185" i="1"/>
  <c r="FC185" i="1"/>
  <c r="FD185" i="1" s="1"/>
  <c r="FJ184" i="1"/>
  <c r="FC184" i="1"/>
  <c r="FC183" i="1"/>
  <c r="FD183" i="1" s="1"/>
  <c r="FC182" i="1"/>
  <c r="FD182" i="1" s="1"/>
  <c r="FC181" i="1"/>
  <c r="FD181" i="1" s="1"/>
  <c r="FC180" i="1"/>
  <c r="FD180" i="1" s="1"/>
  <c r="FC179" i="1"/>
  <c r="FC178" i="1"/>
  <c r="FC176" i="1"/>
  <c r="FC174" i="1"/>
  <c r="FC173" i="1"/>
  <c r="FD173" i="1" s="1"/>
  <c r="FJ172" i="1"/>
  <c r="FC172" i="1"/>
  <c r="FJ171" i="1"/>
  <c r="FC171" i="1"/>
  <c r="FD171" i="1" s="1"/>
  <c r="FJ170" i="1"/>
  <c r="FC170" i="1"/>
  <c r="FD170" i="1" s="1"/>
  <c r="FC169" i="1"/>
  <c r="FD169" i="1" s="1"/>
  <c r="FC168" i="1"/>
  <c r="FD168" i="1" s="1"/>
  <c r="FC167" i="1"/>
  <c r="FD167" i="1" s="1"/>
  <c r="FC166" i="1"/>
  <c r="FC165" i="1"/>
  <c r="FD165" i="1" s="1"/>
  <c r="FC164" i="1"/>
  <c r="FD164" i="1" s="1"/>
  <c r="FC161" i="1"/>
  <c r="FC159" i="1"/>
  <c r="FD159" i="1" s="1"/>
  <c r="FC158" i="1"/>
  <c r="FD158" i="1" s="1"/>
  <c r="FJ157" i="1"/>
  <c r="FC157" i="1"/>
  <c r="FD157" i="1" s="1"/>
  <c r="FJ156" i="1"/>
  <c r="FC156" i="1"/>
  <c r="FJ155" i="1"/>
  <c r="FC155" i="1"/>
  <c r="FD155" i="1" s="1"/>
  <c r="FD154" i="1"/>
  <c r="FC154" i="1"/>
  <c r="FC153" i="1"/>
  <c r="FD153" i="1" s="1"/>
  <c r="FC152" i="1"/>
  <c r="FC151" i="1"/>
  <c r="FD151" i="1" s="1"/>
  <c r="FC150" i="1"/>
  <c r="FD150" i="1" s="1"/>
  <c r="FC149" i="1"/>
  <c r="FD149" i="1" s="1"/>
  <c r="FC147" i="1"/>
  <c r="FC145" i="1"/>
  <c r="FD145" i="1" s="1"/>
  <c r="FC144" i="1"/>
  <c r="FD144" i="1" s="1"/>
  <c r="FJ143" i="1"/>
  <c r="FC143" i="1"/>
  <c r="FD143" i="1" s="1"/>
  <c r="FJ142" i="1"/>
  <c r="FC142" i="1"/>
  <c r="FD142" i="1" s="1"/>
  <c r="FJ141" i="1"/>
  <c r="FC141" i="1"/>
  <c r="FD141" i="1" s="1"/>
  <c r="FC140" i="1"/>
  <c r="FC139" i="1"/>
  <c r="FC138" i="1"/>
  <c r="FD138" i="1" s="1"/>
  <c r="FC137" i="1"/>
  <c r="FD137" i="1" s="1"/>
  <c r="FC136" i="1"/>
  <c r="FD136" i="1" s="1"/>
  <c r="FC135" i="1"/>
  <c r="FD135" i="1" s="1"/>
  <c r="FC133" i="1"/>
  <c r="FC131" i="1"/>
  <c r="FD131" i="1" s="1"/>
  <c r="FC130" i="1"/>
  <c r="FJ129" i="1"/>
  <c r="FC129" i="1"/>
  <c r="FJ128" i="1"/>
  <c r="FC128" i="1"/>
  <c r="FD128" i="1" s="1"/>
  <c r="FJ127" i="1"/>
  <c r="FC127" i="1"/>
  <c r="FC126" i="1"/>
  <c r="FD126" i="1" s="1"/>
  <c r="FC125" i="1"/>
  <c r="FD125" i="1" s="1"/>
  <c r="FC124" i="1"/>
  <c r="FD124" i="1" s="1"/>
  <c r="FC123" i="1"/>
  <c r="FD123" i="1" s="1"/>
  <c r="FC122" i="1"/>
  <c r="FC121" i="1"/>
  <c r="FC119" i="1"/>
  <c r="FC117" i="1"/>
  <c r="FC116" i="1"/>
  <c r="FD116" i="1" s="1"/>
  <c r="FJ115" i="1"/>
  <c r="FC115" i="1"/>
  <c r="FJ114" i="1"/>
  <c r="FC114" i="1"/>
  <c r="FD114" i="1" s="1"/>
  <c r="FJ113" i="1"/>
  <c r="FC113" i="1"/>
  <c r="FD113" i="1" s="1"/>
  <c r="FC112" i="1"/>
  <c r="FD112" i="1" s="1"/>
  <c r="FD111" i="1"/>
  <c r="FC111" i="1"/>
  <c r="FC110" i="1"/>
  <c r="FD110" i="1" s="1"/>
  <c r="FC109" i="1"/>
  <c r="FC108" i="1"/>
  <c r="FD108" i="1" s="1"/>
  <c r="FC107" i="1"/>
  <c r="FD107" i="1" s="1"/>
  <c r="FC105" i="1"/>
  <c r="FC103" i="1"/>
  <c r="FD103" i="1" s="1"/>
  <c r="FC102" i="1"/>
  <c r="FD102" i="1" s="1"/>
  <c r="FJ101" i="1"/>
  <c r="FC101" i="1"/>
  <c r="FD101" i="1" s="1"/>
  <c r="FJ100" i="1"/>
  <c r="FC100" i="1"/>
  <c r="FJ99" i="1"/>
  <c r="FC99" i="1"/>
  <c r="FD99" i="1" s="1"/>
  <c r="FC98" i="1"/>
  <c r="FD98" i="1" s="1"/>
  <c r="FC97" i="1"/>
  <c r="FD97" i="1" s="1"/>
  <c r="FC96" i="1"/>
  <c r="FD96" i="1" s="1"/>
  <c r="FC95" i="1"/>
  <c r="FD95" i="1" s="1"/>
  <c r="FC94" i="1"/>
  <c r="FD94" i="1" s="1"/>
  <c r="FC93" i="1"/>
  <c r="FD93" i="1" s="1"/>
  <c r="FC90" i="1"/>
  <c r="FC88" i="1"/>
  <c r="FD88" i="1" s="1"/>
  <c r="FC87" i="1"/>
  <c r="FD87" i="1" s="1"/>
  <c r="FJ86" i="1"/>
  <c r="FC86" i="1"/>
  <c r="FD86" i="1" s="1"/>
  <c r="FJ85" i="1"/>
  <c r="FC85" i="1"/>
  <c r="FD85" i="1" s="1"/>
  <c r="FJ84" i="1"/>
  <c r="FC84" i="1"/>
  <c r="FD84" i="1" s="1"/>
  <c r="FC83" i="1"/>
  <c r="FC82" i="1"/>
  <c r="FC81" i="1"/>
  <c r="FD81" i="1" s="1"/>
  <c r="FC80" i="1"/>
  <c r="FD80" i="1" s="1"/>
  <c r="FC79" i="1"/>
  <c r="FD79" i="1" s="1"/>
  <c r="FC78" i="1"/>
  <c r="FC76" i="1"/>
  <c r="FC74" i="1"/>
  <c r="FD74" i="1" s="1"/>
  <c r="FC73" i="1"/>
  <c r="FD73" i="1" s="1"/>
  <c r="FJ72" i="1"/>
  <c r="FC72" i="1"/>
  <c r="FJ71" i="1"/>
  <c r="FC71" i="1"/>
  <c r="FD71" i="1" s="1"/>
  <c r="FJ70" i="1"/>
  <c r="FC70" i="1"/>
  <c r="FD70" i="1" s="1"/>
  <c r="FC69" i="1"/>
  <c r="FD69" i="1" s="1"/>
  <c r="FC68" i="1"/>
  <c r="FD68" i="1" s="1"/>
  <c r="FC67" i="1"/>
  <c r="FD67" i="1" s="1"/>
  <c r="FC66" i="1"/>
  <c r="FC65" i="1"/>
  <c r="FC64" i="1"/>
  <c r="FC62" i="1"/>
  <c r="FC60" i="1"/>
  <c r="FD60" i="1" s="1"/>
  <c r="FC59" i="1"/>
  <c r="FD59" i="1" s="1"/>
  <c r="FJ58" i="1"/>
  <c r="FC58" i="1"/>
  <c r="FD58" i="1" s="1"/>
  <c r="FJ57" i="1"/>
  <c r="FC57" i="1"/>
  <c r="FD57" i="1" s="1"/>
  <c r="FJ56" i="1"/>
  <c r="FC56" i="1"/>
  <c r="FD56" i="1" s="1"/>
  <c r="FC55" i="1"/>
  <c r="FD55" i="1" s="1"/>
  <c r="FC54" i="1"/>
  <c r="FD54" i="1" s="1"/>
  <c r="FC53" i="1"/>
  <c r="FD53" i="1" s="1"/>
  <c r="FC52" i="1"/>
  <c r="FD52" i="1" s="1"/>
  <c r="FC51" i="1"/>
  <c r="FC50" i="1"/>
  <c r="FD50" i="1" s="1"/>
  <c r="FC47" i="1"/>
  <c r="FC46" i="1"/>
  <c r="FC44" i="1"/>
  <c r="FC43" i="1"/>
  <c r="FD44" i="1" s="1"/>
  <c r="FE44" i="1" s="1"/>
  <c r="FC41" i="1"/>
  <c r="FC40" i="1"/>
  <c r="FC39" i="1"/>
  <c r="FC38" i="1"/>
  <c r="FC37" i="1"/>
  <c r="FC35" i="1"/>
  <c r="FC34" i="1"/>
  <c r="FC33" i="1"/>
  <c r="FC32" i="1"/>
  <c r="FC31" i="1"/>
  <c r="FC30" i="1"/>
  <c r="FC29" i="1"/>
  <c r="FC28" i="1"/>
  <c r="FC27" i="1"/>
  <c r="FC26" i="1"/>
  <c r="FC25" i="1"/>
  <c r="FC24" i="1"/>
  <c r="FC23" i="1"/>
  <c r="FC22" i="1"/>
  <c r="FC21" i="1"/>
  <c r="FC20" i="1"/>
  <c r="FC19" i="1"/>
  <c r="FC18" i="1"/>
  <c r="FC17" i="1"/>
  <c r="FC16" i="1"/>
  <c r="FC15" i="1"/>
  <c r="FC13" i="1"/>
  <c r="FC12" i="1"/>
  <c r="FC11" i="1"/>
  <c r="FC10" i="1"/>
  <c r="FC8" i="1"/>
  <c r="FC7" i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  <c r="AI5" i="1" s="1"/>
  <c r="AJ5" i="1" s="1"/>
  <c r="AK5" i="1" s="1"/>
  <c r="AL5" i="1" s="1"/>
  <c r="AM5" i="1" s="1"/>
  <c r="AN5" i="1" s="1"/>
  <c r="AO5" i="1" s="1"/>
  <c r="AP5" i="1" s="1"/>
  <c r="AQ5" i="1" s="1"/>
  <c r="AR5" i="1" s="1"/>
  <c r="AS5" i="1" s="1"/>
  <c r="AT5" i="1" s="1"/>
  <c r="AU5" i="1" s="1"/>
  <c r="AV5" i="1" s="1"/>
  <c r="AW5" i="1" s="1"/>
  <c r="AX5" i="1" s="1"/>
  <c r="AY5" i="1" s="1"/>
  <c r="AZ5" i="1" s="1"/>
  <c r="BA5" i="1" s="1"/>
  <c r="BB5" i="1" s="1"/>
  <c r="BC5" i="1" s="1"/>
  <c r="BD5" i="1" s="1"/>
  <c r="BE5" i="1" s="1"/>
  <c r="BF5" i="1" s="1"/>
  <c r="BG5" i="1" s="1"/>
  <c r="BH5" i="1" s="1"/>
  <c r="BI5" i="1" s="1"/>
  <c r="BJ5" i="1" s="1"/>
  <c r="BK5" i="1" s="1"/>
  <c r="BL5" i="1" s="1"/>
  <c r="BM5" i="1" s="1"/>
  <c r="BN5" i="1" s="1"/>
  <c r="BO5" i="1" s="1"/>
  <c r="BP5" i="1" s="1"/>
  <c r="BQ5" i="1" s="1"/>
  <c r="BR5" i="1" s="1"/>
  <c r="BS5" i="1" s="1"/>
  <c r="BT5" i="1" s="1"/>
  <c r="BU5" i="1" s="1"/>
  <c r="BV5" i="1" s="1"/>
  <c r="BW5" i="1" s="1"/>
  <c r="BX5" i="1" s="1"/>
  <c r="D5" i="1"/>
  <c r="FD223" i="1" l="1"/>
  <c r="FE223" i="1" s="1"/>
  <c r="FD258" i="1"/>
  <c r="FD41" i="1"/>
  <c r="FE39" i="1" s="1"/>
  <c r="FC146" i="1"/>
  <c r="FF143" i="1" s="1"/>
  <c r="FC75" i="1"/>
  <c r="FF72" i="1" s="1"/>
  <c r="FC118" i="1"/>
  <c r="FF116" i="1" s="1"/>
  <c r="FD35" i="1"/>
  <c r="FE35" i="1" s="1"/>
  <c r="FD13" i="1"/>
  <c r="FE13" i="1" s="1"/>
  <c r="FD8" i="1"/>
  <c r="FE8" i="1" s="1"/>
  <c r="FC254" i="1"/>
  <c r="FD245" i="1"/>
  <c r="FD251" i="1"/>
  <c r="FD253" i="1"/>
  <c r="FD244" i="1"/>
  <c r="FD249" i="1"/>
  <c r="FD252" i="1"/>
  <c r="FE43" i="1"/>
  <c r="FD47" i="1"/>
  <c r="FE47" i="1" s="1"/>
  <c r="FD117" i="1"/>
  <c r="FD156" i="1"/>
  <c r="FC203" i="1"/>
  <c r="FF201" i="1" s="1"/>
  <c r="FD66" i="1"/>
  <c r="FD64" i="1"/>
  <c r="FD65" i="1"/>
  <c r="FC89" i="1"/>
  <c r="FF82" i="1" s="1"/>
  <c r="FC104" i="1"/>
  <c r="FF97" i="1" s="1"/>
  <c r="FD140" i="1"/>
  <c r="FD78" i="1"/>
  <c r="FD115" i="1"/>
  <c r="FD152" i="1"/>
  <c r="FD160" i="1" s="1"/>
  <c r="FD187" i="1"/>
  <c r="FD237" i="1"/>
  <c r="FC189" i="1"/>
  <c r="FF188" i="1" s="1"/>
  <c r="FD178" i="1"/>
  <c r="FD231" i="1"/>
  <c r="FD72" i="1"/>
  <c r="FD83" i="1"/>
  <c r="FD100" i="1"/>
  <c r="FD104" i="1" s="1"/>
  <c r="FD127" i="1"/>
  <c r="FD129" i="1"/>
  <c r="FD139" i="1"/>
  <c r="FD172" i="1"/>
  <c r="FD174" i="1"/>
  <c r="FD179" i="1"/>
  <c r="FD197" i="1"/>
  <c r="FC240" i="1"/>
  <c r="FF236" i="1" s="1"/>
  <c r="FC132" i="1"/>
  <c r="FF129" i="1" s="1"/>
  <c r="FD121" i="1"/>
  <c r="FD130" i="1"/>
  <c r="FD196" i="1"/>
  <c r="FD82" i="1"/>
  <c r="FD109" i="1"/>
  <c r="FD122" i="1"/>
  <c r="FD166" i="1"/>
  <c r="FC175" i="1"/>
  <c r="FF166" i="1" s="1"/>
  <c r="FD184" i="1"/>
  <c r="FD226" i="1"/>
  <c r="FE225" i="1" s="1"/>
  <c r="FC160" i="1"/>
  <c r="FF156" i="1" s="1"/>
  <c r="FC217" i="1"/>
  <c r="FF208" i="1" s="1"/>
  <c r="FD239" i="1"/>
  <c r="FD229" i="1"/>
  <c r="FC61" i="1"/>
  <c r="FF51" i="1" s="1"/>
  <c r="FD51" i="1"/>
  <c r="FD61" i="1" s="1"/>
  <c r="FD213" i="1"/>
  <c r="FD217" i="1" s="1"/>
  <c r="FD203" i="1" l="1"/>
  <c r="FD146" i="1"/>
  <c r="FE7" i="1"/>
  <c r="FE222" i="1"/>
  <c r="FE221" i="1"/>
  <c r="FE220" i="1"/>
  <c r="FD132" i="1"/>
  <c r="FE121" i="1" s="1"/>
  <c r="FF95" i="1"/>
  <c r="FE29" i="1"/>
  <c r="FE40" i="1"/>
  <c r="FE24" i="1"/>
  <c r="FE27" i="1"/>
  <c r="FE30" i="1"/>
  <c r="FE23" i="1"/>
  <c r="FE26" i="1"/>
  <c r="FF192" i="1"/>
  <c r="FF179" i="1"/>
  <c r="FF178" i="1"/>
  <c r="FE37" i="1"/>
  <c r="FD254" i="1"/>
  <c r="FE243" i="1" s="1"/>
  <c r="FF239" i="1"/>
  <c r="FF180" i="1"/>
  <c r="FF186" i="1"/>
  <c r="FF65" i="1"/>
  <c r="FE41" i="1"/>
  <c r="FF213" i="1"/>
  <c r="FF138" i="1"/>
  <c r="FF137" i="1"/>
  <c r="FF145" i="1"/>
  <c r="FF142" i="1"/>
  <c r="FF136" i="1"/>
  <c r="FF140" i="1"/>
  <c r="FF144" i="1"/>
  <c r="FE38" i="1"/>
  <c r="FF206" i="1"/>
  <c r="FF210" i="1"/>
  <c r="FF198" i="1"/>
  <c r="FE135" i="1"/>
  <c r="FF135" i="1"/>
  <c r="FF139" i="1"/>
  <c r="FF96" i="1"/>
  <c r="FF101" i="1"/>
  <c r="FF64" i="1"/>
  <c r="FF73" i="1"/>
  <c r="FF71" i="1"/>
  <c r="FF66" i="1"/>
  <c r="FF74" i="1"/>
  <c r="FF52" i="1"/>
  <c r="FE11" i="1"/>
  <c r="FF209" i="1"/>
  <c r="FF184" i="1"/>
  <c r="FF141" i="1"/>
  <c r="FG141" i="1" s="1"/>
  <c r="FK142" i="1" s="1"/>
  <c r="FF112" i="1"/>
  <c r="FF110" i="1"/>
  <c r="FF107" i="1"/>
  <c r="FD118" i="1"/>
  <c r="FE107" i="1" s="1"/>
  <c r="FF117" i="1"/>
  <c r="FF108" i="1"/>
  <c r="FE93" i="1"/>
  <c r="FF79" i="1"/>
  <c r="FF78" i="1"/>
  <c r="FF70" i="1"/>
  <c r="FF68" i="1"/>
  <c r="FF69" i="1"/>
  <c r="FF67" i="1"/>
  <c r="FF60" i="1"/>
  <c r="FF57" i="1"/>
  <c r="FF58" i="1"/>
  <c r="FF53" i="1"/>
  <c r="FE46" i="1"/>
  <c r="FE18" i="1"/>
  <c r="FE17" i="1"/>
  <c r="FE16" i="1"/>
  <c r="FE21" i="1"/>
  <c r="FE20" i="1"/>
  <c r="FE15" i="1"/>
  <c r="FE19" i="1"/>
  <c r="FE31" i="1"/>
  <c r="FE34" i="1"/>
  <c r="FE33" i="1"/>
  <c r="FE32" i="1"/>
  <c r="FD240" i="1"/>
  <c r="FE229" i="1" s="1"/>
  <c r="FF216" i="1"/>
  <c r="FF207" i="1"/>
  <c r="FF187" i="1"/>
  <c r="FD175" i="1"/>
  <c r="FE164" i="1" s="1"/>
  <c r="FE149" i="1"/>
  <c r="FF127" i="1"/>
  <c r="FF123" i="1"/>
  <c r="FF121" i="1"/>
  <c r="FF122" i="1"/>
  <c r="FF130" i="1"/>
  <c r="FF109" i="1"/>
  <c r="FF115" i="1"/>
  <c r="FF111" i="1"/>
  <c r="FF114" i="1"/>
  <c r="FF113" i="1"/>
  <c r="FF100" i="1"/>
  <c r="FE22" i="1"/>
  <c r="FE25" i="1"/>
  <c r="FE28" i="1"/>
  <c r="FE10" i="1"/>
  <c r="FE12" i="1"/>
  <c r="FF250" i="1"/>
  <c r="FF246" i="1"/>
  <c r="FF248" i="1"/>
  <c r="FF247" i="1"/>
  <c r="FF243" i="1"/>
  <c r="FF253" i="1"/>
  <c r="FF244" i="1"/>
  <c r="FF249" i="1"/>
  <c r="FF251" i="1"/>
  <c r="FF252" i="1"/>
  <c r="FF245" i="1"/>
  <c r="FD189" i="1"/>
  <c r="FE178" i="1" s="1"/>
  <c r="FF212" i="1"/>
  <c r="FF211" i="1"/>
  <c r="FF173" i="1"/>
  <c r="FF170" i="1"/>
  <c r="FF165" i="1"/>
  <c r="FF169" i="1"/>
  <c r="FF168" i="1"/>
  <c r="FF164" i="1"/>
  <c r="FE206" i="1"/>
  <c r="FF214" i="1"/>
  <c r="FF215" i="1"/>
  <c r="FF56" i="1"/>
  <c r="FE50" i="1"/>
  <c r="FE257" i="1"/>
  <c r="FE258" i="1"/>
  <c r="FE226" i="1"/>
  <c r="FF171" i="1"/>
  <c r="FF232" i="1"/>
  <c r="FF197" i="1"/>
  <c r="FF231" i="1"/>
  <c r="FF183" i="1"/>
  <c r="FF182" i="1"/>
  <c r="FF185" i="1"/>
  <c r="FF181" i="1"/>
  <c r="FF237" i="1"/>
  <c r="FD89" i="1"/>
  <c r="FE78" i="1" s="1"/>
  <c r="FF99" i="1"/>
  <c r="FF98" i="1"/>
  <c r="FF103" i="1"/>
  <c r="FF94" i="1"/>
  <c r="FF102" i="1"/>
  <c r="FF93" i="1"/>
  <c r="FF85" i="1"/>
  <c r="FF81" i="1"/>
  <c r="FF87" i="1"/>
  <c r="FF86" i="1"/>
  <c r="FF88" i="1"/>
  <c r="FF84" i="1"/>
  <c r="FF80" i="1"/>
  <c r="FF83" i="1"/>
  <c r="FF196" i="1"/>
  <c r="FF238" i="1"/>
  <c r="FF235" i="1"/>
  <c r="FF230" i="1"/>
  <c r="FF229" i="1"/>
  <c r="FF234" i="1"/>
  <c r="FF233" i="1"/>
  <c r="FE192" i="1"/>
  <c r="FF174" i="1"/>
  <c r="FF159" i="1"/>
  <c r="FF157" i="1"/>
  <c r="FF151" i="1"/>
  <c r="FF149" i="1"/>
  <c r="FF155" i="1"/>
  <c r="FF150" i="1"/>
  <c r="FF158" i="1"/>
  <c r="FD75" i="1"/>
  <c r="FE64" i="1" s="1"/>
  <c r="FF152" i="1"/>
  <c r="FF199" i="1"/>
  <c r="FF195" i="1"/>
  <c r="FF200" i="1"/>
  <c r="FF194" i="1"/>
  <c r="FF202" i="1"/>
  <c r="FF193" i="1"/>
  <c r="FF154" i="1"/>
  <c r="FF153" i="1"/>
  <c r="FF128" i="1"/>
  <c r="FF126" i="1"/>
  <c r="FF125" i="1"/>
  <c r="FF124" i="1"/>
  <c r="FF172" i="1"/>
  <c r="FF131" i="1"/>
  <c r="FF167" i="1"/>
  <c r="FF59" i="1"/>
  <c r="FF54" i="1"/>
  <c r="FF50" i="1"/>
  <c r="FF55" i="1"/>
  <c r="FE259" i="1" l="1"/>
  <c r="FG70" i="1"/>
  <c r="FK71" i="1" s="1"/>
  <c r="FF75" i="1"/>
  <c r="FG155" i="1"/>
  <c r="FK156" i="1" s="1"/>
  <c r="FG145" i="1"/>
  <c r="FK143" i="1" s="1"/>
  <c r="FG68" i="1"/>
  <c r="FK70" i="1" s="1"/>
  <c r="FH227" i="1"/>
  <c r="FG198" i="1"/>
  <c r="FK199" i="1" s="1"/>
  <c r="FG74" i="1"/>
  <c r="FK72" i="1" s="1"/>
  <c r="FF146" i="1"/>
  <c r="FG113" i="1"/>
  <c r="FK114" i="1" s="1"/>
  <c r="FG60" i="1"/>
  <c r="FK58" i="1" s="1"/>
  <c r="FG239" i="1"/>
  <c r="FK237" i="1" s="1"/>
  <c r="FG210" i="1"/>
  <c r="FK212" i="1" s="1"/>
  <c r="FG196" i="1"/>
  <c r="FK198" i="1" s="1"/>
  <c r="FG159" i="1"/>
  <c r="FK157" i="1" s="1"/>
  <c r="FH91" i="1"/>
  <c r="FG139" i="1"/>
  <c r="FK141" i="1" s="1"/>
  <c r="FF118" i="1"/>
  <c r="FG111" i="1"/>
  <c r="FK113" i="1" s="1"/>
  <c r="FG212" i="1"/>
  <c r="FK213" i="1" s="1"/>
  <c r="FG216" i="1"/>
  <c r="FK214" i="1" s="1"/>
  <c r="FF189" i="1"/>
  <c r="FG184" i="1"/>
  <c r="FK185" i="1" s="1"/>
  <c r="FG188" i="1"/>
  <c r="FK186" i="1" s="1"/>
  <c r="FG170" i="1"/>
  <c r="FK171" i="1" s="1"/>
  <c r="FF132" i="1"/>
  <c r="FG131" i="1"/>
  <c r="FK129" i="1" s="1"/>
  <c r="FG117" i="1"/>
  <c r="FK115" i="1" s="1"/>
  <c r="FF89" i="1"/>
  <c r="FG253" i="1"/>
  <c r="FK251" i="1" s="1"/>
  <c r="FG249" i="1"/>
  <c r="FK250" i="1" s="1"/>
  <c r="FG235" i="1"/>
  <c r="FK236" i="1" s="1"/>
  <c r="FF217" i="1"/>
  <c r="FF203" i="1"/>
  <c r="FG202" i="1"/>
  <c r="FK200" i="1" s="1"/>
  <c r="FG182" i="1"/>
  <c r="FK184" i="1" s="1"/>
  <c r="FG174" i="1"/>
  <c r="FK172" i="1" s="1"/>
  <c r="FH162" i="1"/>
  <c r="FG125" i="1"/>
  <c r="FK127" i="1" s="1"/>
  <c r="FG127" i="1"/>
  <c r="FK128" i="1" s="1"/>
  <c r="FG99" i="1"/>
  <c r="FK100" i="1" s="1"/>
  <c r="FG103" i="1"/>
  <c r="FK101" i="1" s="1"/>
  <c r="FG56" i="1"/>
  <c r="FK57" i="1" s="1"/>
  <c r="FG54" i="1"/>
  <c r="FK56" i="1" s="1"/>
  <c r="FF254" i="1"/>
  <c r="FG247" i="1"/>
  <c r="FK249" i="1" s="1"/>
  <c r="FG82" i="1"/>
  <c r="FK84" i="1" s="1"/>
  <c r="FF240" i="1"/>
  <c r="FG233" i="1"/>
  <c r="FK235" i="1" s="1"/>
  <c r="FG88" i="1"/>
  <c r="FK86" i="1" s="1"/>
  <c r="FH48" i="1"/>
  <c r="FG84" i="1"/>
  <c r="FK85" i="1" s="1"/>
  <c r="FG97" i="1"/>
  <c r="FK99" i="1" s="1"/>
  <c r="FF104" i="1"/>
  <c r="FF175" i="1"/>
  <c r="FG168" i="1"/>
  <c r="FK170" i="1" s="1"/>
  <c r="FF160" i="1"/>
  <c r="FG153" i="1"/>
  <c r="FK155" i="1" s="1"/>
  <c r="FF61" i="1"/>
</calcChain>
</file>

<file path=xl/sharedStrings.xml><?xml version="1.0" encoding="utf-8"?>
<sst xmlns="http://schemas.openxmlformats.org/spreadsheetml/2006/main" count="133" uniqueCount="74">
  <si>
    <t>EDAD</t>
  </si>
  <si>
    <t>15 A 26</t>
  </si>
  <si>
    <t>27 A 45</t>
  </si>
  <si>
    <t>46 A 65</t>
  </si>
  <si>
    <t>MAYOR 65</t>
  </si>
  <si>
    <t>DISTRITO</t>
  </si>
  <si>
    <t>CENTRO</t>
  </si>
  <si>
    <t>BARAJAS</t>
  </si>
  <si>
    <t>COMO LE LLEGÓ LA INFORMACIÓN SOBRE PROGRAMA</t>
  </si>
  <si>
    <t>CENTRO DEPORTIVO</t>
  </si>
  <si>
    <t>FOLLETO</t>
  </si>
  <si>
    <t>FAMILIARES/AMIGOS</t>
  </si>
  <si>
    <t>FEDERACION</t>
  </si>
  <si>
    <t>OTROS</t>
  </si>
  <si>
    <t>NS</t>
  </si>
  <si>
    <t>EN QUE MODALIDAD SE HA INSCRITO</t>
  </si>
  <si>
    <t>ATLETISMO</t>
  </si>
  <si>
    <t>MONTAÑA</t>
  </si>
  <si>
    <t>PRACTICABA CARRERA ANTES DE ESTA ACTIVIDAD</t>
  </si>
  <si>
    <t>SI</t>
  </si>
  <si>
    <t>NO</t>
  </si>
  <si>
    <t>ATENCIÓN RECIBIDA CUANDO SE INSCRIBIÓ</t>
  </si>
  <si>
    <t>x</t>
  </si>
  <si>
    <t>Información del programa en el CDM</t>
  </si>
  <si>
    <t>ARGANZUELA</t>
  </si>
  <si>
    <t>RETIRO</t>
  </si>
  <si>
    <t>SALAMANCA</t>
  </si>
  <si>
    <t xml:space="preserve">CHAMARTIN </t>
  </si>
  <si>
    <t>TETUAN</t>
  </si>
  <si>
    <t>CHAMBERI</t>
  </si>
  <si>
    <t>FUENCARRAL-PARDO</t>
  </si>
  <si>
    <t>MONCLOA-ARAVACA</t>
  </si>
  <si>
    <t>LATINA</t>
  </si>
  <si>
    <t>CARABANCHEL</t>
  </si>
  <si>
    <t xml:space="preserve">USERA </t>
  </si>
  <si>
    <t>PUENTE VALLECAS</t>
  </si>
  <si>
    <t>MORATALAZ</t>
  </si>
  <si>
    <t>CIUDAD LINEAL</t>
  </si>
  <si>
    <t xml:space="preserve">HORTALEZA </t>
  </si>
  <si>
    <t>VILLAVERDE</t>
  </si>
  <si>
    <t>VILLA VALLECAS</t>
  </si>
  <si>
    <t>VICALVARO</t>
  </si>
  <si>
    <t>SAN BLAS</t>
  </si>
  <si>
    <t>INSCRIPCIONES CENTRO DEPORTIVO.</t>
  </si>
  <si>
    <t>VALORACION DE LA ACTIVIDAD</t>
  </si>
  <si>
    <t>Organización de la actividad.</t>
  </si>
  <si>
    <t>Satisfacción global procedimiento de inscripción.</t>
  </si>
  <si>
    <t>Lugares elegidos para realización de la actividad.</t>
  </si>
  <si>
    <t>Cumplimiento calendario anual de la actividad.</t>
  </si>
  <si>
    <t>Adquisición técnica básica desarrollo de la actividad.</t>
  </si>
  <si>
    <t>PROFESORADO</t>
  </si>
  <si>
    <t>PUNTUALIDAD DEL PROFESORADO</t>
  </si>
  <si>
    <t>CALIDAD DE LAS CLASES RECIBIDAS</t>
  </si>
  <si>
    <t>SATISFACCIÓN GLOBAL CON EL PROFESORADO</t>
  </si>
  <si>
    <t>SATISFACCIÓN GLOBAL CON LAS CLASES</t>
  </si>
  <si>
    <t>SE PRODUCEN AUSENCIAS DE PROFESORADO</t>
  </si>
  <si>
    <t>NUNCA O CASI NUNCA</t>
  </si>
  <si>
    <t>POCA FRECUENCIA</t>
  </si>
  <si>
    <t>BASTANTE FRECUENCIA</t>
  </si>
  <si>
    <t>EXCESIVA FRECUENCIA</t>
  </si>
  <si>
    <t>En caso de ausencias ¿se recuperan esas horas de clase?</t>
  </si>
  <si>
    <t>VALORACION GENERAL DEL PROGRAMA</t>
  </si>
  <si>
    <t>RELACIÓN CALIDAD PRECIO DEL SERVICIO</t>
  </si>
  <si>
    <t>SATISFACCIÓN GLOBAL DE CORRER POR MADRID</t>
  </si>
  <si>
    <t>Recomendaría usted el programa a familiares o amigas/os</t>
  </si>
  <si>
    <t>INSATISFECHO</t>
  </si>
  <si>
    <t>SATISFECHO</t>
  </si>
  <si>
    <t>MUY SATISFECHO</t>
  </si>
  <si>
    <t>SEXO</t>
  </si>
  <si>
    <t>HOMBRE</t>
  </si>
  <si>
    <t>MUJER</t>
  </si>
  <si>
    <t xml:space="preserve"> </t>
  </si>
  <si>
    <t>Adquisición de conocimientos de principios y pautas básicas para el desarrollo de la actividad de forma autónoma.</t>
  </si>
  <si>
    <t>media aritmetica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</si>
</sst>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CC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2">
    <xf numFmtId="0" fontId="0" fillId="0" borderId="0"/>
    <xf numFmtId="0" fontId="5" fillId="9" borderId="4" applyNumberFormat="0" applyFont="0" applyAlignment="0" applyProtection="0"/>
  </cellStyleXfs>
  <cellXfs count="24">
    <xf numFmtId="0" fontId="0" fillId="0" borderId="0" xfId="0"/>
    <xf numFmtId="0" fontId="0" fillId="3" borderId="0" xfId="0" applyFill="1"/>
    <xf numFmtId="0" fontId="0" fillId="4" borderId="0" xfId="0" applyFill="1" applyAlignment="1">
      <alignment horizontal="right"/>
    </xf>
    <xf numFmtId="0" fontId="0" fillId="4" borderId="0" xfId="0" applyFill="1"/>
    <xf numFmtId="0" fontId="1" fillId="2" borderId="0" xfId="0" applyFont="1" applyFill="1"/>
    <xf numFmtId="10" fontId="0" fillId="0" borderId="0" xfId="0" applyNumberFormat="1"/>
    <xf numFmtId="0" fontId="0" fillId="5" borderId="0" xfId="0" applyFill="1" applyAlignment="1">
      <alignment horizontal="right"/>
    </xf>
    <xf numFmtId="0" fontId="3" fillId="2" borderId="0" xfId="0" applyFont="1" applyFill="1"/>
    <xf numFmtId="10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0" fillId="3" borderId="0" xfId="0" applyFill="1" applyAlignment="1">
      <alignment wrapText="1"/>
    </xf>
    <xf numFmtId="0" fontId="4" fillId="0" borderId="0" xfId="0" applyFont="1" applyAlignment="1">
      <alignment horizontal="center"/>
    </xf>
    <xf numFmtId="10" fontId="0" fillId="7" borderId="0" xfId="0" applyNumberFormat="1" applyFill="1"/>
    <xf numFmtId="10" fontId="0" fillId="5" borderId="0" xfId="0" applyNumberFormat="1" applyFill="1"/>
    <xf numFmtId="10" fontId="3" fillId="6" borderId="0" xfId="0" applyNumberFormat="1" applyFont="1" applyFill="1"/>
    <xf numFmtId="0" fontId="3" fillId="0" borderId="0" xfId="0" applyFont="1"/>
    <xf numFmtId="2" fontId="1" fillId="8" borderId="0" xfId="0" applyNumberFormat="1" applyFont="1" applyFill="1"/>
    <xf numFmtId="0" fontId="0" fillId="9" borderId="4" xfId="1" applyFont="1"/>
    <xf numFmtId="0" fontId="0" fillId="9" borderId="5" xfId="1" applyFont="1" applyBorder="1"/>
    <xf numFmtId="0" fontId="0" fillId="9" borderId="6" xfId="1" applyFont="1" applyBorder="1"/>
    <xf numFmtId="0" fontId="3" fillId="8" borderId="0" xfId="0" applyFont="1" applyFill="1" applyAlignment="1">
      <alignment horizont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</cellXfs>
  <cellStyles count="2">
    <cellStyle name="Normal" xfId="0" builtinId="0"/>
    <cellStyle name="Notas" xfId="1" builtinId="10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EDAD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06BD55F-6909-4087-895F-2F452A1F5A0C}" type="CATEGORYNAME">
                      <a:rPr lang="en-US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accent4"/>
                        </a:solidFill>
                      </a:rPr>
                      <a:t>
</a:t>
                    </a:r>
                    <a:fld id="{BCC0522E-5D0C-4968-9EEA-745F2DC95037}" type="PERCENTAGE">
                      <a:rPr lang="en-US" baseline="0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chemeClr val="accent4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FD606A9-A3B1-4238-8864-267FE0B7ADDA}" type="CATEGORYNAME">
                      <a:rPr lang="en-US">
                        <a:solidFill>
                          <a:srgbClr val="92D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92D050"/>
                        </a:solidFill>
                      </a:rPr>
                      <a:t>
</a:t>
                    </a:r>
                    <a:fld id="{67042B2A-87CF-4534-942E-E8984DE97A5D}" type="PERCENTAGE">
                      <a:rPr lang="en-US" baseline="0">
                        <a:solidFill>
                          <a:srgbClr val="92D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92D05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F323FC4-9C70-4C6A-8EF7-4208223B22E6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DE740813-B39C-4D09-8037-1B695B7DDEA6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8.8888888888888934E-2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1C746EE-7C03-4036-B100-612B70FE1806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A3C23A51-E66D-4EEE-BE3A-0C208EF55C2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datos!$B$10:$B$13</c:f>
              <c:strCache>
                <c:ptCount val="4"/>
                <c:pt idx="0">
                  <c:v>15 A 26</c:v>
                </c:pt>
                <c:pt idx="1">
                  <c:v>27 A 45</c:v>
                </c:pt>
                <c:pt idx="2">
                  <c:v>46 A 65</c:v>
                </c:pt>
                <c:pt idx="3">
                  <c:v>MAYOR 65</c:v>
                </c:pt>
              </c:strCache>
            </c:strRef>
          </c:cat>
          <c:val>
            <c:numRef>
              <c:f>datos!$FE$10:$FE$13</c:f>
              <c:numCache>
                <c:formatCode>0.00%</c:formatCode>
                <c:ptCount val="4"/>
                <c:pt idx="0">
                  <c:v>4.7619047619047616E-2</c:v>
                </c:pt>
                <c:pt idx="1">
                  <c:v>0.51700680272108845</c:v>
                </c:pt>
                <c:pt idx="2">
                  <c:v>0.43537414965986393</c:v>
                </c:pt>
                <c:pt idx="3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ORGANIZACIÓN DE LA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50FA51-08D6-4499-85C5-7A9EE144E806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211A397F-7B43-45EC-AF1D-DED454159F77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22777777777777777"/>
                  <c:y val="7.380090939406024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7F5FE2-CC57-4348-801F-91CB595A785F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A89AAD4A-2FC7-404A-99BC-84263F32BB36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3194444444444445"/>
                  <c:y val="-0.6779964156912747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17E8714-F56D-4BD9-ACFA-C7245C33D50A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F6D5746-1502-4469-9713-F7C4A77328A2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56933508311459"/>
                      <c:h val="0.13677559534976039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datos!$FJ$99:$FJ$101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datos!$FK$99:$FK$101</c:f>
              <c:numCache>
                <c:formatCode>0.00%</c:formatCode>
                <c:ptCount val="3"/>
                <c:pt idx="0">
                  <c:v>2.0408163265306121E-2</c:v>
                </c:pt>
                <c:pt idx="1">
                  <c:v>0</c:v>
                </c:pt>
                <c:pt idx="2">
                  <c:v>0.97959183673469397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ORGANIZACIÓN DE LA ACTIVIDAD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803149606299207E-2"/>
          <c:y val="0.16236753632306392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datos!$B$93:$B$103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datos!$FC$93:$FC$103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94</c:v>
                </c:pt>
                <c:pt idx="10">
                  <c:v>43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467024"/>
        <c:axId val="154467416"/>
        <c:axId val="151246520"/>
      </c:line3DChart>
      <c:catAx>
        <c:axId val="154467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467416"/>
        <c:crosses val="autoZero"/>
        <c:auto val="1"/>
        <c:lblAlgn val="ctr"/>
        <c:lblOffset val="100"/>
        <c:noMultiLvlLbl val="0"/>
      </c:catAx>
      <c:valAx>
        <c:axId val="15446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467024"/>
        <c:crosses val="autoZero"/>
        <c:crossBetween val="between"/>
      </c:valAx>
      <c:serAx>
        <c:axId val="151246520"/>
        <c:scaling>
          <c:orientation val="minMax"/>
        </c:scaling>
        <c:delete val="1"/>
        <c:axPos val="b"/>
        <c:majorTickMark val="out"/>
        <c:minorTickMark val="none"/>
        <c:tickLblPos val="nextTo"/>
        <c:crossAx val="15446741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LUGARES ELEGIDOS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8611111111111102"/>
                  <c:y val="0.193548387096774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735F94A-BEFC-4710-8F2B-5AFB34B548DD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7E596BFE-4386-49F5-9F9D-7C643E216552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8333333333333332"/>
                  <c:y val="2.304147465437788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297F86-6F48-438D-A3B6-006C01766977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0B4533C5-A631-408C-A151-9F0629CCC22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1944433508311465"/>
                  <c:y val="-0.68718277150840013"/>
                </c:manualLayout>
              </c:layout>
              <c:tx>
                <c:rich>
                  <a:bodyPr rot="0" spcFirstLastPara="1" vertOverflow="ellipsis" vert="horz" wrap="square" lIns="0" tIns="0" rIns="0" bIns="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0D680FA-742F-4989-B4D4-E9993052528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955962D3-BD16-4B1A-84FF-C7FE26100E22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0" tIns="0" rIns="0" bIns="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99026684164479"/>
                      <c:h val="0.12755905511811025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datos!$FJ$113:$FJ$115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datos!$FK$113:$FK$115</c:f>
              <c:numCache>
                <c:formatCode>0.00%</c:formatCode>
                <c:ptCount val="3"/>
                <c:pt idx="0">
                  <c:v>0</c:v>
                </c:pt>
                <c:pt idx="1">
                  <c:v>6.8027210884353739E-3</c:v>
                </c:pt>
                <c:pt idx="2">
                  <c:v>0.99319727891156462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LUGARES ELEGIDOS ACTIVIDAD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577436410517432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datos!$B$107:$B$117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datos!$FC$107:$FC$117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10</c:v>
                </c:pt>
                <c:pt idx="9">
                  <c:v>47</c:v>
                </c:pt>
                <c:pt idx="10">
                  <c:v>87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468592"/>
        <c:axId val="154468984"/>
        <c:axId val="151247792"/>
      </c:line3DChart>
      <c:catAx>
        <c:axId val="15446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468984"/>
        <c:crosses val="autoZero"/>
        <c:auto val="1"/>
        <c:lblAlgn val="ctr"/>
        <c:lblOffset val="100"/>
        <c:noMultiLvlLbl val="0"/>
      </c:catAx>
      <c:valAx>
        <c:axId val="154468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468592"/>
        <c:crosses val="autoZero"/>
        <c:crossBetween val="between"/>
      </c:valAx>
      <c:serAx>
        <c:axId val="151247792"/>
        <c:scaling>
          <c:orientation val="minMax"/>
        </c:scaling>
        <c:delete val="1"/>
        <c:axPos val="b"/>
        <c:majorTickMark val="out"/>
        <c:minorTickMark val="none"/>
        <c:tickLblPos val="nextTo"/>
        <c:crossAx val="15446898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CUMPLIMIENTO CALENDARIO ANUAL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6111111111111099"/>
                  <c:y val="0.1152073314680026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A56A8E4-C2B1-414A-9F8C-ED7D92AA058D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5B86CFE-DB52-4CDF-B679-7C9D8E2D9FCF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6086D4-7BEC-4ABC-B0AC-A2DBA783623C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43BDCE5D-9A2C-41F8-99E9-F2FCF49011B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1388888888888888"/>
                  <c:y val="-0.7009544247053867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26DEC1-CEB2-4B5C-94D8-6821085BD0B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0085452-4528-4F2B-B9AE-AAC08C39C23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23600174978129"/>
                      <c:h val="0.12755900883232019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datos!$FJ$127:$FJ$129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datos!$FK$127:$FK$129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CUMPLIMIENTO CALENDARIO ANUAL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577436410517432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datos!$B$121:$B$131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datos!$FC$121:$FC$131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50</c:v>
                </c:pt>
                <c:pt idx="10">
                  <c:v>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86824"/>
        <c:axId val="155087216"/>
        <c:axId val="151249064"/>
      </c:line3DChart>
      <c:catAx>
        <c:axId val="155086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087216"/>
        <c:crosses val="autoZero"/>
        <c:auto val="1"/>
        <c:lblAlgn val="ctr"/>
        <c:lblOffset val="100"/>
        <c:noMultiLvlLbl val="0"/>
      </c:catAx>
      <c:valAx>
        <c:axId val="15508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086824"/>
        <c:crosses val="autoZero"/>
        <c:crossBetween val="between"/>
      </c:valAx>
      <c:serAx>
        <c:axId val="151249064"/>
        <c:scaling>
          <c:orientation val="minMax"/>
        </c:scaling>
        <c:delete val="1"/>
        <c:axPos val="b"/>
        <c:majorTickMark val="out"/>
        <c:minorTickMark val="none"/>
        <c:tickLblPos val="nextTo"/>
        <c:crossAx val="15508721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ADQUISICIÓN TÉCNICA BÁSICA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138888888888888E-2"/>
          <c:y val="0.23457867538905242"/>
          <c:w val="0.90833333333333344"/>
          <c:h val="0.71670456973775132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23055555555555557"/>
                  <c:y val="5.447591595188961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8462076-EF9F-4535-9847-C68458CDC9CE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7E14E4E1-DBC0-41F9-BF7B-C63B76B7234B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972222222222222"/>
                  <c:y val="0.1386659678775371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AE566B9-FF31-468F-BDDA-0FC9D4084847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51529D6C-63C0-487E-80BD-C459CD1254B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0972222222222223"/>
                  <c:y val="-0.6712298532698808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7F7B88B-62F6-4E8F-8C2E-E1D71249D2F0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202232A9-C613-4B3B-8A91-53826409E089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656933508311459"/>
                      <c:h val="0.15320873673587487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datos!$FJ$141:$FJ$143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datos!$FK$141:$FK$143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ADQUISICIÓN TÉCNICA BÁSICA ACTIVIDAD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5354528155483929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datos!$B$135:$B$145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datos!$FC$135:$FC$145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35</c:v>
                </c:pt>
                <c:pt idx="10">
                  <c:v>106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88392"/>
        <c:axId val="155088784"/>
        <c:axId val="151250336"/>
      </c:line3DChart>
      <c:catAx>
        <c:axId val="155088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088784"/>
        <c:crosses val="autoZero"/>
        <c:auto val="1"/>
        <c:lblAlgn val="ctr"/>
        <c:lblOffset val="100"/>
        <c:noMultiLvlLbl val="0"/>
      </c:catAx>
      <c:valAx>
        <c:axId val="155088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088392"/>
        <c:crosses val="autoZero"/>
        <c:crossBetween val="between"/>
      </c:valAx>
      <c:serAx>
        <c:axId val="151250336"/>
        <c:scaling>
          <c:orientation val="minMax"/>
        </c:scaling>
        <c:delete val="1"/>
        <c:axPos val="b"/>
        <c:majorTickMark val="out"/>
        <c:minorTickMark val="none"/>
        <c:tickLblPos val="nextTo"/>
        <c:crossAx val="15508878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ADQUISICIÓN CONOCIMIENTOS Y PAUTAS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FC0D9D6-63E0-47B5-B0ED-D155E2E6C211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9BF9FEEB-A4F0-4F5E-BD45-A69C9FE497B2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2777777777777778"/>
                  <c:y val="5.529951910464125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BEB665E-C3C9-4E80-876D-0444C35AF790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A048AEEC-1DCD-4510-8E32-56734A836465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4166666666666673"/>
                  <c:y val="-0.6407653975959223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BA00989-1A07-49DF-96E7-A3D1DB7F25FD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DCFBA58A-A27B-489D-9C19-FDD201EFA010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323600174978125"/>
                      <c:h val="0.18285869014107542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datos!$FJ$155:$FJ$157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datos!$FK$155:$FK$157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ADQUISICIÓN CONOCIMIENTOS Y PAUTAS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91426071741032"/>
          <c:y val="0.1531197457804225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datos!$B$149:$B$159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datos!$FC$149:$FC$159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4</c:v>
                </c:pt>
                <c:pt idx="9">
                  <c:v>23</c:v>
                </c:pt>
                <c:pt idx="10">
                  <c:v>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5089960"/>
        <c:axId val="154995656"/>
        <c:axId val="151251608"/>
      </c:line3DChart>
      <c:catAx>
        <c:axId val="155089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995656"/>
        <c:crosses val="autoZero"/>
        <c:auto val="1"/>
        <c:lblAlgn val="ctr"/>
        <c:lblOffset val="100"/>
        <c:noMultiLvlLbl val="0"/>
      </c:catAx>
      <c:valAx>
        <c:axId val="154995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5089960"/>
        <c:crosses val="autoZero"/>
        <c:crossBetween val="between"/>
      </c:valAx>
      <c:serAx>
        <c:axId val="15125160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9565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ORIGEN INFORMACIÓN PROGRAMA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7.5000109361329836E-2"/>
                  <c:y val="2.890091863517060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109733158355199"/>
                      <c:h val="0.13710666375036454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3.8888888888888785E-2"/>
                  <c:y val="3.240740740740732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6111111111111212E-2"/>
                  <c:y val="6.68431029454651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333333333333332"/>
                      <c:h val="0.13247703412073492"/>
                    </c:manualLayout>
                  </c15:layout>
                </c:ext>
              </c:extLst>
            </c:dLbl>
            <c:dLbl>
              <c:idx val="3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datos!$B$37:$B$41</c:f>
              <c:strCache>
                <c:ptCount val="5"/>
                <c:pt idx="0">
                  <c:v>CENTRO DEPORTIVO</c:v>
                </c:pt>
                <c:pt idx="1">
                  <c:v>FOLLETO</c:v>
                </c:pt>
                <c:pt idx="2">
                  <c:v>FAMILIARES/AMIGOS</c:v>
                </c:pt>
                <c:pt idx="3">
                  <c:v>FEDERACION</c:v>
                </c:pt>
                <c:pt idx="4">
                  <c:v>OTROS</c:v>
                </c:pt>
              </c:strCache>
            </c:strRef>
          </c:cat>
          <c:val>
            <c:numRef>
              <c:f>datos!$FE$37:$FE$41</c:f>
              <c:numCache>
                <c:formatCode>0.00%</c:formatCode>
                <c:ptCount val="5"/>
                <c:pt idx="0">
                  <c:v>0.15753424657534246</c:v>
                </c:pt>
                <c:pt idx="1">
                  <c:v>4.1095890410958902E-2</c:v>
                </c:pt>
                <c:pt idx="2">
                  <c:v>0.37671232876712329</c:v>
                </c:pt>
                <c:pt idx="3">
                  <c:v>0.25342465753424659</c:v>
                </c:pt>
                <c:pt idx="4">
                  <c:v>0.17123287671232876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PUNTUALIDAD PROFESORADO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0.34999999999999992"/>
                  <c:y val="0.1009571612635909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A69DCA3-B806-4189-B6E4-0C953F95B429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40623E3-136F-4DD3-9562-EEA20999C627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6.1111111111111109E-2"/>
                  <c:y val="4.5929929325988885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4BB439-5E17-419A-A7E4-20D773BEDB83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1D98E62-38EE-41C6-B7DE-EEF570CCD148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23600174978128"/>
                      <c:h val="0.12652156293330766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8387970253718287"/>
                  <c:y val="-0.6784374301483081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1431368-68A8-4649-A3B7-C401B160595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30A5F66-B274-4201-9632-4E2119C370F3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4711286089239"/>
                      <c:h val="0.13669978356197743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datos!$FJ$170:$FJ$172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datos!$FK$170:$FK$172</c:f>
              <c:numCache>
                <c:formatCode>0.00%</c:formatCode>
                <c:ptCount val="3"/>
                <c:pt idx="0">
                  <c:v>0</c:v>
                </c:pt>
                <c:pt idx="1">
                  <c:v>6.8493150684931503E-3</c:v>
                </c:pt>
                <c:pt idx="2">
                  <c:v>0.99315068493150682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PUNTUALIDAD PROFESORADO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946981627296588"/>
          <c:y val="0.1577436410517432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datos!$B$164:$B$174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datos!$FC$164:$FC$174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10</c:v>
                </c:pt>
                <c:pt idx="10">
                  <c:v>133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96832"/>
        <c:axId val="154997224"/>
        <c:axId val="180593584"/>
      </c:line3DChart>
      <c:catAx>
        <c:axId val="154996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997224"/>
        <c:crosses val="autoZero"/>
        <c:auto val="1"/>
        <c:lblAlgn val="ctr"/>
        <c:lblOffset val="100"/>
        <c:noMultiLvlLbl val="0"/>
      </c:catAx>
      <c:valAx>
        <c:axId val="154997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996832"/>
        <c:crosses val="autoZero"/>
        <c:crossBetween val="between"/>
      </c:valAx>
      <c:serAx>
        <c:axId val="180593584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9722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CALIDAD DE CLASES RECIBIDAS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03435A5-1EA0-46B3-BD24-2BA5C716F718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5F54A433-FEE1-4FA2-A42C-E755B22FA9F5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2222222222222224"/>
                  <c:y val="5.9907812363361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88F1B49-37B0-4AC3-A397-4A860BE2ECB0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001DA760-DAC5-47CC-8D64-E22773DEDB4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374998906386702"/>
                  <c:y val="-0.6732972265694594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F63F3D7-7B87-4289-8C50-A8008C2A29F2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8D9A7BFB-54C5-4EC9-8273-33B57A9AC736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013779527559"/>
                      <c:h val="0.14599218186720059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datos!$FJ$184:$FJ$186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datos!$FK$184:$FK$186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CALIDAD DE CLASES RECIBIDAS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13648293963254"/>
          <c:y val="0.1577436410517432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datos!$B$178:$B$188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datos!$FC$178:$FC$188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9</c:v>
                </c:pt>
                <c:pt idx="10">
                  <c:v>137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4998400"/>
        <c:axId val="154998792"/>
        <c:axId val="180594856"/>
      </c:line3DChart>
      <c:catAx>
        <c:axId val="154998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998792"/>
        <c:crosses val="autoZero"/>
        <c:auto val="1"/>
        <c:lblAlgn val="ctr"/>
        <c:lblOffset val="100"/>
        <c:noMultiLvlLbl val="0"/>
      </c:catAx>
      <c:valAx>
        <c:axId val="15499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998400"/>
        <c:crosses val="autoZero"/>
        <c:crossBetween val="between"/>
      </c:valAx>
      <c:serAx>
        <c:axId val="180594856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9879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SATISFACCIÓN GLOBAL PROFESORADO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7B0AB8F-7109-44D9-BF34-AF54AFC79F73}" type="CATEGORYNAME">
                      <a:rPr lang="en-US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C000"/>
                        </a:solidFill>
                      </a:rPr>
                      <a:t>
</a:t>
                    </a:r>
                    <a:fld id="{62141EB8-B340-4392-A488-3B6ADD48350C}" type="PERCENTAGE">
                      <a:rPr lang="en-US" baseline="0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C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3888888888888891"/>
                  <c:y val="8.29493087557603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0B3BE72-852A-4941-82F3-912CF7B495EC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C665A8B-A088-4212-B467-3C9AF0C96665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5972222222222233"/>
                  <c:y val="-0.6733430906999433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6B4BA44-C13D-42BB-A955-3224D0EBECC4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97B0EFC3-3734-4D70-B3F7-85929D64E7A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013779527559"/>
                      <c:h val="0.13677564497986139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datos!$FJ$198:$FJ$200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datos!$FK$198:$FK$200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PROFESORADO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803149606299207E-2"/>
          <c:y val="0.1577436984840535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datos!$B$192:$B$202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datos!$FC$192:$FC$202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</c:v>
                </c:pt>
                <c:pt idx="10">
                  <c:v>141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838544"/>
        <c:axId val="180838936"/>
        <c:axId val="180596128"/>
      </c:line3DChart>
      <c:catAx>
        <c:axId val="180838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0838936"/>
        <c:crosses val="autoZero"/>
        <c:auto val="1"/>
        <c:lblAlgn val="ctr"/>
        <c:lblOffset val="100"/>
        <c:noMultiLvlLbl val="0"/>
      </c:catAx>
      <c:valAx>
        <c:axId val="18083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0838544"/>
        <c:crosses val="autoZero"/>
        <c:crossBetween val="between"/>
      </c:valAx>
      <c:serAx>
        <c:axId val="180596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083893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CLASES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851D773-FD8D-4357-8466-E744B0810462}" type="CATEGORYNAME">
                      <a:rPr lang="en-US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C000"/>
                        </a:solidFill>
                      </a:rPr>
                      <a:t>
</a:t>
                    </a:r>
                    <a:fld id="{1A384296-9413-4159-8F6C-5ECD67308A0D}" type="PERCENTAGE">
                      <a:rPr lang="en-US" baseline="0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C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2222222222222224"/>
                  <c:y val="5.999421497333509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C3BB32-345F-4D23-9F67-BBD507A28B7F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F4EF52E-CD1B-49F4-AF56-F1A339F8D894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5416655730533686"/>
                  <c:y val="-0.650976655685156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288E383-894B-4181-9021-58087FE27BB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3210B73-53F5-4441-8217-CE6C68D4EAC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4711286089239"/>
                      <c:h val="0.1368224214842518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datos!$FJ$212:$FJ$214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datos!$FK$212:$FK$214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RELACIÓN</a:t>
            </a:r>
            <a:r>
              <a:rPr lang="es-ES" baseline="0">
                <a:solidFill>
                  <a:srgbClr val="002060"/>
                </a:solidFill>
              </a:rPr>
              <a:t> CALIDAD PRECIO</a:t>
            </a:r>
            <a:endParaRPr lang="es-ES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A0AA81C-EEED-4C13-8975-AE4A99A44C9D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E3EF8A44-7D93-475F-8605-0EE64192FEDD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1944444444444442"/>
                  <c:y val="3.22315508814368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D03A8F-3667-4908-8ABC-C5EC21DA311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7A6FC0CA-9401-4AD8-AC17-276E785AFCA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4305555555555561"/>
                  <c:y val="-0.6640850608393182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A55EA2F-9B1C-4FA2-AB34-A25F4D7DA730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4608304F-C6DF-40CB-B3D1-AFC01A13EDB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45822397200352"/>
                      <c:h val="0.18285875660217987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datos!$FJ$235:$FJ$237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datos!$FK$235:$FK$237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RELACIÓN CALIDAD PRECIO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577436984840535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datos!$B$229:$B$239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datos!$FC$229:$FC$239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8</c:v>
                </c:pt>
                <c:pt idx="10">
                  <c:v>136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840504"/>
        <c:axId val="180840896"/>
        <c:axId val="180916184"/>
      </c:line3DChart>
      <c:catAx>
        <c:axId val="180840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0840896"/>
        <c:crosses val="autoZero"/>
        <c:auto val="1"/>
        <c:lblAlgn val="ctr"/>
        <c:lblOffset val="100"/>
        <c:noMultiLvlLbl val="0"/>
      </c:catAx>
      <c:valAx>
        <c:axId val="180840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0840504"/>
        <c:crosses val="autoZero"/>
        <c:crossBetween val="between"/>
      </c:valAx>
      <c:serAx>
        <c:axId val="180916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80840896"/>
        <c:crosses val="autoZero"/>
      </c:serAx>
      <c:spPr>
        <a:noFill/>
        <a:ln w="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SATISFACCIÓN GLOBAL CORRER MADRID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810029-E93A-424A-92D8-00809D120C85}" type="CATEGORYNAME">
                      <a:rPr lang="en-US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C000"/>
                        </a:solidFill>
                      </a:rPr>
                      <a:t>
</a:t>
                    </a:r>
                    <a:fld id="{A54A7E27-2B43-4677-AE37-5CD9E764C6CF}" type="PERCENTAGE">
                      <a:rPr lang="en-US" baseline="0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C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36666666666666664"/>
                  <c:y val="0.1153734903333367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C8FDE08-DE7B-47A8-8301-22CDB0A30AA3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29EBFF9A-33DF-43B8-8333-BD012B42DBD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6944444444444452"/>
                  <c:y val="-0.67714972608334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2DAB32-F020-48E2-997E-8C9B28A5EE9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D9798DA4-B682-4B69-B9BA-C7F80A9FCFF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23600174978129"/>
                      <c:h val="0.12759254225758485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datos!$FJ$249:$FJ$251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datos!$FK$249:$FK$251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ATENCIÓN RECIBIDA EN INSCRIPCIÓN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3.888888888888889E-2"/>
                  <c:y val="1.36662362932115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CE0980B-F466-4DA2-9179-CD56279E5D0B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28E99F0E-8761-4996-BBFE-F3E118A2805B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F05DF69-2EC6-4CEF-879B-9FC2A5C087F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3F7F36B6-79F4-4D48-A41B-1E21ACDDFAD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0.05"/>
                  <c:y val="-0.5312425669655035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4B8CAD-6A74-4D65-B30B-EC85BE6F8A55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3710EA5-C515-445B-819A-977A6D5EAC65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304582239720035"/>
                      <c:h val="0.14617882926297029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datos!$FJ$56:$FJ$58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datos!$FK$56:$FK$58</c:f>
              <c:numCache>
                <c:formatCode>0.00%</c:formatCode>
                <c:ptCount val="3"/>
                <c:pt idx="0">
                  <c:v>4.1095890410958902E-2</c:v>
                </c:pt>
                <c:pt idx="1">
                  <c:v>0.20547945205479451</c:v>
                </c:pt>
                <c:pt idx="2">
                  <c:v>0.75342465753424648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CORRER MADRID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803149606299207E-2"/>
          <c:y val="0.1531570719672585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datos!$B$243:$B$253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datos!$FC$243:$FC$253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13</c:v>
                </c:pt>
                <c:pt idx="10">
                  <c:v>131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1115176"/>
        <c:axId val="181115568"/>
        <c:axId val="180917456"/>
      </c:line3DChart>
      <c:catAx>
        <c:axId val="181115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115568"/>
        <c:crosses val="autoZero"/>
        <c:auto val="1"/>
        <c:lblAlgn val="ctr"/>
        <c:lblOffset val="100"/>
        <c:noMultiLvlLbl val="0"/>
      </c:catAx>
      <c:valAx>
        <c:axId val="181115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81115176"/>
        <c:crosses val="autoZero"/>
        <c:crossBetween val="between"/>
      </c:valAx>
      <c:serAx>
        <c:axId val="180917456"/>
        <c:scaling>
          <c:orientation val="minMax"/>
        </c:scaling>
        <c:delete val="1"/>
        <c:axPos val="b"/>
        <c:majorTickMark val="out"/>
        <c:minorTickMark val="none"/>
        <c:tickLblPos val="nextTo"/>
        <c:crossAx val="18111556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SEXO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38888888888889"/>
          <c:y val="0.23725393700787406"/>
          <c:w val="0.81388888888888888"/>
          <c:h val="0.65757545931758532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99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1.0185067526415994E-16"/>
                  <c:y val="-4.1666666666666664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6C77E5B-4367-40A4-B506-D61ED4A04E5B}" type="CELLREF">
                      <a:rPr lang="en-US">
                        <a:solidFill>
                          <a:srgbClr val="FF6699"/>
                        </a:solidFill>
                      </a:rPr>
                      <a:pPr>
                        <a:defRPr/>
                      </a:pPr>
                      <a:t>[CELLREF]</a:t>
                    </a:fld>
                    <a:r>
                      <a:rPr lang="en-US" baseline="0">
                        <a:solidFill>
                          <a:srgbClr val="FF6699"/>
                        </a:solidFill>
                      </a:rPr>
                      <a:t>
</a:t>
                    </a:r>
                    <a:fld id="{6D3B953C-7DF8-4B1F-9298-54D8C33BA8B6}" type="PERCENTAGE">
                      <a:rPr lang="en-US" baseline="0">
                        <a:solidFill>
                          <a:srgbClr val="FF6699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99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{D6C77E5B-4367-40A4-B506-D61ED4A04E5B}</c15:txfldGUID>
                      <c15:f>[1]datos!$B$6</c15:f>
                      <c15:dlblFieldTableCache>
                        <c:ptCount val="1"/>
                        <c:pt idx="0">
                          <c:v>MUJER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27F07C2-6C46-495B-B106-14F9A3CAF4E6}" type="CELLREF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[CELLREF]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078ADBC4-696B-4248-A80D-92B0DBE2BF98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>
                    <c15:dlblFTEntry>
                      <c15:txfldGUID>{927F07C2-6C46-495B-B106-14F9A3CAF4E6}</c15:txfldGUID>
                      <c15:f>[1]datos!$B$5</c15:f>
                      <c15:dlblFieldTableCache>
                        <c:ptCount val="1"/>
                        <c:pt idx="0">
                          <c:v>HOMBRE</c:v>
                        </c:pt>
                      </c15:dlblFieldTableCache>
                    </c15:dlblFTEntry>
                  </c15:dlblFieldTable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datos!$B$7:$B$8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datos!$FE$7:$FE$8</c:f>
              <c:numCache>
                <c:formatCode>0.00%</c:formatCode>
                <c:ptCount val="2"/>
                <c:pt idx="0">
                  <c:v>0.5273972602739726</c:v>
                </c:pt>
                <c:pt idx="1">
                  <c:v>0.4726027397260274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MODALIDAD EN LA QUE SE HA INSCRITO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6.1111111111111109E-2"/>
                  <c:y val="-0.1203703703703703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A737C57-8640-4355-A3B9-4F8156D9D127}" type="CATEGORYNAME">
                      <a:rPr lang="en-US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C000"/>
                        </a:solidFill>
                      </a:rPr>
                      <a:t>
</a:t>
                    </a:r>
                    <a:fld id="{EE877712-9624-4BAC-97B5-B688D3206162}" type="PERCENTAGE">
                      <a:rPr lang="en-US" baseline="0">
                        <a:solidFill>
                          <a:srgbClr val="FFC0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C0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81FFBCA-3981-4FAA-B8AA-3806762B2049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3CE6A989-8226-4676-BE86-45B3FFFAD0BB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datos!$B$43:$B$44</c:f>
              <c:strCache>
                <c:ptCount val="2"/>
                <c:pt idx="0">
                  <c:v>ATLETISMO</c:v>
                </c:pt>
                <c:pt idx="1">
                  <c:v>MONTAÑA</c:v>
                </c:pt>
              </c:strCache>
            </c:strRef>
          </c:cat>
          <c:val>
            <c:numRef>
              <c:f>datos!$FE$43:$FE$44</c:f>
              <c:numCache>
                <c:formatCode>0.00%</c:formatCode>
                <c:ptCount val="2"/>
                <c:pt idx="0">
                  <c:v>0.4726027397260274</c:v>
                </c:pt>
                <c:pt idx="1">
                  <c:v>0.5273972602739726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PRACTICABA CARRERA ANTES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70946B2-95DB-4E30-AFB4-2264940CFD82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D06784E1-60C0-42F7-B8CA-4D3EC98FD8F3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3.3333333333333333E-2"/>
                  <c:y val="-1.851851851851853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559B3BD-2BE9-414F-A691-209442548EF8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8DA28226-7032-48BD-9B2F-C6179FD7F664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datos!$B$46:$B$47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datos!$FE$46:$FE$47</c:f>
              <c:numCache>
                <c:formatCode>0.00%</c:formatCode>
                <c:ptCount val="2"/>
                <c:pt idx="0">
                  <c:v>0.81428571428571428</c:v>
                </c:pt>
                <c:pt idx="1">
                  <c:v>0.18571428571428572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AUSENCIAS DEL PROFESORADO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4"/>
                  <c:y val="-0.6646882547390113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96806649168854"/>
                      <c:h val="0.13669978356197743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2.5000109361329834E-2"/>
                  <c:y val="9.2317813158197745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502777777777775"/>
                      <c:h val="0.14593156487779702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31499256342957122"/>
                  <c:y val="0.7339266146076581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223512685914259"/>
                      <c:h val="0.12746800224615781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0.32222222222222224"/>
                  <c:y val="8.3086031842376423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C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02777777777777"/>
                      <c:h val="0.12746800224615781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datos!$B$220:$B$223</c:f>
              <c:strCache>
                <c:ptCount val="4"/>
                <c:pt idx="0">
                  <c:v>NUNCA O CASI NUNCA</c:v>
                </c:pt>
                <c:pt idx="1">
                  <c:v>POCA FRECUENCIA</c:v>
                </c:pt>
                <c:pt idx="2">
                  <c:v>BASTANTE FRECUENCIA</c:v>
                </c:pt>
                <c:pt idx="3">
                  <c:v>EXCESIVA FRECUENCIA</c:v>
                </c:pt>
              </c:strCache>
            </c:strRef>
          </c:cat>
          <c:val>
            <c:numRef>
              <c:f>datos!$FE$220:$FE$223</c:f>
              <c:numCache>
                <c:formatCode>0.00%</c:formatCode>
                <c:ptCount val="4"/>
                <c:pt idx="0">
                  <c:v>0.97959183673469385</c:v>
                </c:pt>
                <c:pt idx="1">
                  <c:v>2.0408163265306121E-2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SE RECUPERAN LAS HORAS</a:t>
            </a:r>
            <a:r>
              <a:rPr lang="es-ES" baseline="0">
                <a:solidFill>
                  <a:srgbClr val="002060"/>
                </a:solidFill>
              </a:rPr>
              <a:t> DE CLASE</a:t>
            </a:r>
            <a:endParaRPr lang="es-ES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BC26C66-00DF-4C84-9D24-9052DF2369BA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50EFDAB3-6049-47CE-B547-A1EA7B4A2CFC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-6.1111111111111109E-2"/>
                  <c:y val="4.629629629629608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7CFD83D-003F-42A1-A4EC-25147B3202C5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7F07E53D-84B5-4D85-99D7-A9D0F2F20475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rgbClr val="FF66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datos!$B$225:$B$226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datos!$FE$225:$FE$226</c:f>
              <c:numCache>
                <c:formatCode>0.00%</c:formatCode>
                <c:ptCount val="2"/>
                <c:pt idx="0">
                  <c:v>0.84426229508196726</c:v>
                </c:pt>
                <c:pt idx="1">
                  <c:v>0.15573770491803279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RECOMENDARÍA EL PROGRAMA A FAMILIARES</a:t>
            </a:r>
            <a:r>
              <a:rPr lang="es-ES" baseline="0">
                <a:solidFill>
                  <a:srgbClr val="002060"/>
                </a:solidFill>
              </a:rPr>
              <a:t> / AMIGOS</a:t>
            </a:r>
            <a:endParaRPr lang="es-ES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666666666666664E-2"/>
          <c:y val="0.26646398366870805"/>
          <c:w val="0.92222222222222228"/>
          <c:h val="0.6525349956255468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31944444444444442"/>
                  <c:y val="-0.64351851851851849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31944444444444442"/>
                  <c:y val="0.1111111111111111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datos!$B$257:$B$258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datos!$FE$257:$FE$258</c:f>
              <c:numCache>
                <c:formatCode>0.00%</c:formatCode>
                <c:ptCount val="2"/>
                <c:pt idx="0">
                  <c:v>1.2049180327868851</c:v>
                </c:pt>
                <c:pt idx="1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INFORMACIÓN DEL PROGRAMA EN EL CENTRO DEPORTIVO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583333333333333E-2"/>
          <c:y val="0.27970635655623899"/>
          <c:w val="0.89583333333333348"/>
          <c:h val="0.6578111802000753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5.5555555555555552E-2"/>
                  <c:y val="5.069124423963133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A48C6C-96C1-49BD-A972-451D4D9025B2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0FB5C14-4C84-4654-82EA-D9A8664E04E3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58B68B1-1AF7-49F9-A9CF-5A390A0C6E02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1E90427C-B0DD-4548-9EDF-70D9386816A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5.5555664916885392E-2"/>
                  <c:y val="-0.180232773322689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7E24FD7-AD6C-4AD0-AF2B-5868652ACFA1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13B37A2-AA7A-4D47-8ACE-8D08D75C4195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 sz="1000" b="1" i="0" u="none" strike="noStrike" kern="1200" spc="0" baseline="0">
                          <a:solidFill>
                            <a:schemeClr val="accent1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379155730533677"/>
                      <c:h val="0.14599223484161253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datos!$FJ$70:$FJ$72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datos!$FK$70:$FK$72</c:f>
              <c:numCache>
                <c:formatCode>0.00%</c:formatCode>
                <c:ptCount val="3"/>
                <c:pt idx="0">
                  <c:v>0.13194444444444445</c:v>
                </c:pt>
                <c:pt idx="1">
                  <c:v>0.38194444444444442</c:v>
                </c:pt>
                <c:pt idx="2">
                  <c:v>0.48611111111111105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CLASES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5778383264095863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datos!$B$206:$B$216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datos!$FC$206:$FC$216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12</c:v>
                </c:pt>
                <c:pt idx="10">
                  <c:v>133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40088"/>
        <c:axId val="151840480"/>
        <c:axId val="154165192"/>
      </c:line3DChart>
      <c:catAx>
        <c:axId val="151840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1840480"/>
        <c:crosses val="autoZero"/>
        <c:auto val="1"/>
        <c:lblAlgn val="ctr"/>
        <c:lblOffset val="100"/>
        <c:noMultiLvlLbl val="0"/>
      </c:catAx>
      <c:valAx>
        <c:axId val="15184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1840088"/>
        <c:crosses val="autoZero"/>
        <c:crossBetween val="between"/>
      </c:valAx>
      <c:serAx>
        <c:axId val="154165192"/>
        <c:scaling>
          <c:orientation val="minMax"/>
        </c:scaling>
        <c:delete val="1"/>
        <c:axPos val="b"/>
        <c:majorTickMark val="out"/>
        <c:minorTickMark val="none"/>
        <c:tickLblPos val="nextTo"/>
        <c:crossAx val="15184048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SATISFACCIÓN GLOBAL</a:t>
            </a:r>
            <a:r>
              <a:rPr lang="es-ES" baseline="0">
                <a:solidFill>
                  <a:srgbClr val="002060"/>
                </a:solidFill>
              </a:rPr>
              <a:t> INSCRIPCIÓN</a:t>
            </a:r>
            <a:endParaRPr lang="es-ES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3.3972003499562455E-2"/>
                  <c:y val="2.42174970064225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8BAA055-DFC0-4518-8CC3-D498CEE74AEC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5FAB7FF9-DC8D-4434-8C8A-3574E6472501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3333333333333332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EAC5928-354A-4378-8793-31F469ECBAC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7E4619A1-F014-4151-A7BC-DA0D2D519A0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2.2222222222222223E-2"/>
                  <c:y val="-0.5303365506731014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D51D5C9-D926-498C-9E30-4336142830E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5F962BA-7032-4C95-9324-7AB6DD05550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45822397200352"/>
                      <c:h val="0.14599223484161253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datos!$FJ$84:$FJ$86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datos!$FK$84:$FK$86</c:f>
              <c:numCache>
                <c:formatCode>0.00%</c:formatCode>
                <c:ptCount val="3"/>
                <c:pt idx="0">
                  <c:v>6.8493150684931503E-2</c:v>
                </c:pt>
                <c:pt idx="1">
                  <c:v>0.20547945205479451</c:v>
                </c:pt>
                <c:pt idx="2">
                  <c:v>0.72602739726027399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ATENCIÓN RECIBIDA EN INSCRIPCIÓN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62410593314658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datos!$B$50:$B$60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datos!$FC$50:$FC$60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5</c:v>
                </c:pt>
                <c:pt idx="6">
                  <c:v>25</c:v>
                </c:pt>
                <c:pt idx="7">
                  <c:v>38</c:v>
                </c:pt>
                <c:pt idx="8">
                  <c:v>47</c:v>
                </c:pt>
                <c:pt idx="9">
                  <c:v>10</c:v>
                </c:pt>
                <c:pt idx="10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42048"/>
        <c:axId val="151842440"/>
        <c:axId val="154399784"/>
      </c:line3DChart>
      <c:catAx>
        <c:axId val="151842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1842440"/>
        <c:crosses val="autoZero"/>
        <c:auto val="1"/>
        <c:lblAlgn val="ctr"/>
        <c:lblOffset val="100"/>
        <c:noMultiLvlLbl val="0"/>
      </c:catAx>
      <c:valAx>
        <c:axId val="15184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1842048"/>
        <c:crosses val="autoZero"/>
        <c:crossBetween val="between"/>
      </c:valAx>
      <c:serAx>
        <c:axId val="154399784"/>
        <c:scaling>
          <c:orientation val="minMax"/>
        </c:scaling>
        <c:delete val="1"/>
        <c:axPos val="b"/>
        <c:majorTickMark val="out"/>
        <c:minorTickMark val="none"/>
        <c:tickLblPos val="nextTo"/>
        <c:crossAx val="15184244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INFORMACIÓN DEL PROGRAMA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113648293963254"/>
          <c:y val="0.16237775281932049"/>
          <c:w val="0.83949518810148727"/>
          <c:h val="0.7347901190781133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datos!$B$64:$B$74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datos!$FC$64:$FC$74</c:f>
              <c:numCache>
                <c:formatCode>General</c:formatCode>
                <c:ptCount val="11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10</c:v>
                </c:pt>
                <c:pt idx="5">
                  <c:v>24</c:v>
                </c:pt>
                <c:pt idx="6">
                  <c:v>31</c:v>
                </c:pt>
                <c:pt idx="7">
                  <c:v>39</c:v>
                </c:pt>
                <c:pt idx="8">
                  <c:v>14</c:v>
                </c:pt>
                <c:pt idx="9">
                  <c:v>9</c:v>
                </c:pt>
                <c:pt idx="10">
                  <c:v>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39696"/>
        <c:axId val="151843224"/>
        <c:axId val="154723200"/>
      </c:line3DChart>
      <c:catAx>
        <c:axId val="15183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1843224"/>
        <c:crosses val="autoZero"/>
        <c:auto val="1"/>
        <c:lblAlgn val="ctr"/>
        <c:lblOffset val="100"/>
        <c:noMultiLvlLbl val="0"/>
      </c:catAx>
      <c:valAx>
        <c:axId val="151843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1839696"/>
        <c:crosses val="autoZero"/>
        <c:crossBetween val="between"/>
      </c:valAx>
      <c:serAx>
        <c:axId val="154723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184322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INSCRIPCIÓN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577436984840535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datos!$B$78:$B$88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datos!$FC$78:$FC$88</c:f>
              <c:numCache>
                <c:formatCode>General</c:formatCode>
                <c:ptCount val="11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5</c:v>
                </c:pt>
                <c:pt idx="4">
                  <c:v>3</c:v>
                </c:pt>
                <c:pt idx="5">
                  <c:v>22</c:v>
                </c:pt>
                <c:pt idx="6">
                  <c:v>8</c:v>
                </c:pt>
                <c:pt idx="7">
                  <c:v>34</c:v>
                </c:pt>
                <c:pt idx="8">
                  <c:v>22</c:v>
                </c:pt>
                <c:pt idx="9">
                  <c:v>36</c:v>
                </c:pt>
                <c:pt idx="10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844008"/>
        <c:axId val="154465848"/>
        <c:axId val="151245248"/>
      </c:line3DChart>
      <c:catAx>
        <c:axId val="151844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4465848"/>
        <c:crosses val="autoZero"/>
        <c:auto val="1"/>
        <c:lblAlgn val="ctr"/>
        <c:lblOffset val="100"/>
        <c:noMultiLvlLbl val="0"/>
      </c:catAx>
      <c:valAx>
        <c:axId val="154465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1844008"/>
        <c:crosses val="autoZero"/>
        <c:crossBetween val="between"/>
      </c:valAx>
      <c:serAx>
        <c:axId val="151245248"/>
        <c:scaling>
          <c:orientation val="minMax"/>
        </c:scaling>
        <c:delete val="1"/>
        <c:axPos val="b"/>
        <c:majorTickMark val="out"/>
        <c:minorTickMark val="none"/>
        <c:tickLblPos val="nextTo"/>
        <c:crossAx val="15446584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754515</xdr:colOff>
      <xdr:row>8</xdr:row>
      <xdr:rowOff>123143</xdr:rowOff>
    </xdr:from>
    <xdr:to>
      <xdr:col>175</xdr:col>
      <xdr:colOff>754515</xdr:colOff>
      <xdr:row>23</xdr:row>
      <xdr:rowOff>8843</xdr:rowOff>
    </xdr:to>
    <xdr:graphicFrame macro="">
      <xdr:nvGraphicFramePr>
        <xdr:cNvPr id="2" name="Gráfico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163</xdr:col>
      <xdr:colOff>11339</xdr:colOff>
      <xdr:row>25</xdr:row>
      <xdr:rowOff>1587</xdr:rowOff>
    </xdr:from>
    <xdr:to>
      <xdr:col>169</xdr:col>
      <xdr:colOff>11339</xdr:colOff>
      <xdr:row>39</xdr:row>
      <xdr:rowOff>77787</xdr:rowOff>
    </xdr:to>
    <xdr:graphicFrame macro="">
      <xdr:nvGraphicFramePr>
        <xdr:cNvPr id="3" name="Gráfico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168</xdr:col>
      <xdr:colOff>760639</xdr:colOff>
      <xdr:row>44</xdr:row>
      <xdr:rowOff>6123</xdr:rowOff>
    </xdr:from>
    <xdr:to>
      <xdr:col>174</xdr:col>
      <xdr:colOff>760639</xdr:colOff>
      <xdr:row>58</xdr:row>
      <xdr:rowOff>72798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168</xdr:col>
      <xdr:colOff>759732</xdr:colOff>
      <xdr:row>59</xdr:row>
      <xdr:rowOff>179161</xdr:rowOff>
    </xdr:from>
    <xdr:to>
      <xdr:col>174</xdr:col>
      <xdr:colOff>759732</xdr:colOff>
      <xdr:row>74</xdr:row>
      <xdr:rowOff>45811</xdr:rowOff>
    </xdr:to>
    <xdr:graphicFrame macro="">
      <xdr:nvGraphicFramePr>
        <xdr:cNvPr id="8" name="Gráfico 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176</xdr:col>
      <xdr:colOff>31466</xdr:colOff>
      <xdr:row>211</xdr:row>
      <xdr:rowOff>170</xdr:rowOff>
    </xdr:from>
    <xdr:to>
      <xdr:col>182</xdr:col>
      <xdr:colOff>31466</xdr:colOff>
      <xdr:row>225</xdr:row>
      <xdr:rowOff>64464</xdr:rowOff>
    </xdr:to>
    <xdr:graphicFrame macro="">
      <xdr:nvGraphicFramePr>
        <xdr:cNvPr id="10" name="Gráfico 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169</xdr:col>
      <xdr:colOff>4536</xdr:colOff>
      <xdr:row>76</xdr:row>
      <xdr:rowOff>3023</xdr:rowOff>
    </xdr:from>
    <xdr:to>
      <xdr:col>175</xdr:col>
      <xdr:colOff>4536</xdr:colOff>
      <xdr:row>90</xdr:row>
      <xdr:rowOff>60173</xdr:rowOff>
    </xdr:to>
    <xdr:graphicFrame macro="">
      <xdr:nvGraphicFramePr>
        <xdr:cNvPr id="11" name="Gráfico 1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175</xdr:col>
      <xdr:colOff>759732</xdr:colOff>
      <xdr:row>43</xdr:row>
      <xdr:rowOff>185965</xdr:rowOff>
    </xdr:from>
    <xdr:to>
      <xdr:col>181</xdr:col>
      <xdr:colOff>759732</xdr:colOff>
      <xdr:row>58</xdr:row>
      <xdr:rowOff>59759</xdr:rowOff>
    </xdr:to>
    <xdr:graphicFrame macro="">
      <xdr:nvGraphicFramePr>
        <xdr:cNvPr id="12" name="Gráfico 1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176</xdr:col>
      <xdr:colOff>27214</xdr:colOff>
      <xdr:row>60</xdr:row>
      <xdr:rowOff>0</xdr:rowOff>
    </xdr:from>
    <xdr:to>
      <xdr:col>182</xdr:col>
      <xdr:colOff>27214</xdr:colOff>
      <xdr:row>74</xdr:row>
      <xdr:rowOff>52387</xdr:rowOff>
    </xdr:to>
    <xdr:graphicFrame macro="">
      <xdr:nvGraphicFramePr>
        <xdr:cNvPr id="13" name="Gráfico 1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175</xdr:col>
      <xdr:colOff>748393</xdr:colOff>
      <xdr:row>75</xdr:row>
      <xdr:rowOff>149679</xdr:rowOff>
    </xdr:from>
    <xdr:to>
      <xdr:col>181</xdr:col>
      <xdr:colOff>748393</xdr:colOff>
      <xdr:row>90</xdr:row>
      <xdr:rowOff>11566</xdr:rowOff>
    </xdr:to>
    <xdr:graphicFrame macro="">
      <xdr:nvGraphicFramePr>
        <xdr:cNvPr id="14" name="Gráfico 1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168</xdr:col>
      <xdr:colOff>741590</xdr:colOff>
      <xdr:row>91</xdr:row>
      <xdr:rowOff>174625</xdr:rowOff>
    </xdr:from>
    <xdr:to>
      <xdr:col>174</xdr:col>
      <xdr:colOff>741590</xdr:colOff>
      <xdr:row>106</xdr:row>
      <xdr:rowOff>25401</xdr:rowOff>
    </xdr:to>
    <xdr:graphicFrame macro="">
      <xdr:nvGraphicFramePr>
        <xdr:cNvPr id="15" name="Gráfico 1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176</xdr:col>
      <xdr:colOff>0</xdr:colOff>
      <xdr:row>92</xdr:row>
      <xdr:rowOff>0</xdr:rowOff>
    </xdr:from>
    <xdr:to>
      <xdr:col>182</xdr:col>
      <xdr:colOff>0</xdr:colOff>
      <xdr:row>106</xdr:row>
      <xdr:rowOff>52388</xdr:rowOff>
    </xdr:to>
    <xdr:graphicFrame macro="">
      <xdr:nvGraphicFramePr>
        <xdr:cNvPr id="16" name="Gráfico 1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169</xdr:col>
      <xdr:colOff>0</xdr:colOff>
      <xdr:row>107</xdr:row>
      <xdr:rowOff>0</xdr:rowOff>
    </xdr:from>
    <xdr:to>
      <xdr:col>175</xdr:col>
      <xdr:colOff>0</xdr:colOff>
      <xdr:row>121</xdr:row>
      <xdr:rowOff>57150</xdr:rowOff>
    </xdr:to>
    <xdr:graphicFrame macro="">
      <xdr:nvGraphicFramePr>
        <xdr:cNvPr id="17" name="Gráfico 1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176</xdr:col>
      <xdr:colOff>0</xdr:colOff>
      <xdr:row>107</xdr:row>
      <xdr:rowOff>13607</xdr:rowOff>
    </xdr:from>
    <xdr:to>
      <xdr:col>182</xdr:col>
      <xdr:colOff>0</xdr:colOff>
      <xdr:row>121</xdr:row>
      <xdr:rowOff>65994</xdr:rowOff>
    </xdr:to>
    <xdr:graphicFrame macro="">
      <xdr:nvGraphicFramePr>
        <xdr:cNvPr id="18" name="Gráfico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169</xdr:col>
      <xdr:colOff>0</xdr:colOff>
      <xdr:row>121</xdr:row>
      <xdr:rowOff>163286</xdr:rowOff>
    </xdr:from>
    <xdr:to>
      <xdr:col>175</xdr:col>
      <xdr:colOff>0</xdr:colOff>
      <xdr:row>136</xdr:row>
      <xdr:rowOff>29937</xdr:rowOff>
    </xdr:to>
    <xdr:graphicFrame macro="">
      <xdr:nvGraphicFramePr>
        <xdr:cNvPr id="19" name="Gráfico 1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175</xdr:col>
      <xdr:colOff>746125</xdr:colOff>
      <xdr:row>121</xdr:row>
      <xdr:rowOff>188233</xdr:rowOff>
    </xdr:from>
    <xdr:to>
      <xdr:col>181</xdr:col>
      <xdr:colOff>746125</xdr:colOff>
      <xdr:row>136</xdr:row>
      <xdr:rowOff>50121</xdr:rowOff>
    </xdr:to>
    <xdr:graphicFrame macro="">
      <xdr:nvGraphicFramePr>
        <xdr:cNvPr id="20" name="Gráfico 1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169</xdr:col>
      <xdr:colOff>0</xdr:colOff>
      <xdr:row>136</xdr:row>
      <xdr:rowOff>176892</xdr:rowOff>
    </xdr:from>
    <xdr:to>
      <xdr:col>175</xdr:col>
      <xdr:colOff>0</xdr:colOff>
      <xdr:row>149</xdr:row>
      <xdr:rowOff>42578</xdr:rowOff>
    </xdr:to>
    <xdr:graphicFrame macro="">
      <xdr:nvGraphicFramePr>
        <xdr:cNvPr id="21" name="Gráfico 2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176</xdr:col>
      <xdr:colOff>0</xdr:colOff>
      <xdr:row>136</xdr:row>
      <xdr:rowOff>176893</xdr:rowOff>
    </xdr:from>
    <xdr:to>
      <xdr:col>182</xdr:col>
      <xdr:colOff>0</xdr:colOff>
      <xdr:row>150</xdr:row>
      <xdr:rowOff>38780</xdr:rowOff>
    </xdr:to>
    <xdr:graphicFrame macro="">
      <xdr:nvGraphicFramePr>
        <xdr:cNvPr id="22" name="Gráfico 2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168</xdr:col>
      <xdr:colOff>734786</xdr:colOff>
      <xdr:row>151</xdr:row>
      <xdr:rowOff>0</xdr:rowOff>
    </xdr:from>
    <xdr:to>
      <xdr:col>174</xdr:col>
      <xdr:colOff>734786</xdr:colOff>
      <xdr:row>165</xdr:row>
      <xdr:rowOff>57151</xdr:rowOff>
    </xdr:to>
    <xdr:graphicFrame macro="">
      <xdr:nvGraphicFramePr>
        <xdr:cNvPr id="23" name="Gráfico 2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176</xdr:col>
      <xdr:colOff>13607</xdr:colOff>
      <xdr:row>150</xdr:row>
      <xdr:rowOff>176893</xdr:rowOff>
    </xdr:from>
    <xdr:to>
      <xdr:col>182</xdr:col>
      <xdr:colOff>13607</xdr:colOff>
      <xdr:row>165</xdr:row>
      <xdr:rowOff>38781</xdr:rowOff>
    </xdr:to>
    <xdr:graphicFrame macro="">
      <xdr:nvGraphicFramePr>
        <xdr:cNvPr id="24" name="Gráfico 2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169</xdr:col>
      <xdr:colOff>54429</xdr:colOff>
      <xdr:row>166</xdr:row>
      <xdr:rowOff>0</xdr:rowOff>
    </xdr:from>
    <xdr:to>
      <xdr:col>175</xdr:col>
      <xdr:colOff>54429</xdr:colOff>
      <xdr:row>180</xdr:row>
      <xdr:rowOff>57150</xdr:rowOff>
    </xdr:to>
    <xdr:graphicFrame macro="">
      <xdr:nvGraphicFramePr>
        <xdr:cNvPr id="25" name="Gráfico 2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175</xdr:col>
      <xdr:colOff>734786</xdr:colOff>
      <xdr:row>166</xdr:row>
      <xdr:rowOff>27214</xdr:rowOff>
    </xdr:from>
    <xdr:to>
      <xdr:col>181</xdr:col>
      <xdr:colOff>734786</xdr:colOff>
      <xdr:row>180</xdr:row>
      <xdr:rowOff>79601</xdr:rowOff>
    </xdr:to>
    <xdr:graphicFrame macro="">
      <xdr:nvGraphicFramePr>
        <xdr:cNvPr id="26" name="Gráfico 2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169</xdr:col>
      <xdr:colOff>81643</xdr:colOff>
      <xdr:row>181</xdr:row>
      <xdr:rowOff>0</xdr:rowOff>
    </xdr:from>
    <xdr:to>
      <xdr:col>175</xdr:col>
      <xdr:colOff>81643</xdr:colOff>
      <xdr:row>195</xdr:row>
      <xdr:rowOff>57151</xdr:rowOff>
    </xdr:to>
    <xdr:graphicFrame macro="">
      <xdr:nvGraphicFramePr>
        <xdr:cNvPr id="27" name="Gráfico 2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175</xdr:col>
      <xdr:colOff>748392</xdr:colOff>
      <xdr:row>181</xdr:row>
      <xdr:rowOff>13607</xdr:rowOff>
    </xdr:from>
    <xdr:to>
      <xdr:col>181</xdr:col>
      <xdr:colOff>748392</xdr:colOff>
      <xdr:row>195</xdr:row>
      <xdr:rowOff>65995</xdr:rowOff>
    </xdr:to>
    <xdr:graphicFrame macro="">
      <xdr:nvGraphicFramePr>
        <xdr:cNvPr id="28" name="Gráfico 2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169</xdr:col>
      <xdr:colOff>27214</xdr:colOff>
      <xdr:row>196</xdr:row>
      <xdr:rowOff>0</xdr:rowOff>
    </xdr:from>
    <xdr:to>
      <xdr:col>175</xdr:col>
      <xdr:colOff>27214</xdr:colOff>
      <xdr:row>210</xdr:row>
      <xdr:rowOff>57150</xdr:rowOff>
    </xdr:to>
    <xdr:graphicFrame macro="">
      <xdr:nvGraphicFramePr>
        <xdr:cNvPr id="29" name="Gráfico 2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176</xdr:col>
      <xdr:colOff>0</xdr:colOff>
      <xdr:row>196</xdr:row>
      <xdr:rowOff>0</xdr:rowOff>
    </xdr:from>
    <xdr:to>
      <xdr:col>182</xdr:col>
      <xdr:colOff>0</xdr:colOff>
      <xdr:row>210</xdr:row>
      <xdr:rowOff>52387</xdr:rowOff>
    </xdr:to>
    <xdr:graphicFrame macro="">
      <xdr:nvGraphicFramePr>
        <xdr:cNvPr id="30" name="Gráfico 2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169</xdr:col>
      <xdr:colOff>27215</xdr:colOff>
      <xdr:row>210</xdr:row>
      <xdr:rowOff>176892</xdr:rowOff>
    </xdr:from>
    <xdr:to>
      <xdr:col>175</xdr:col>
      <xdr:colOff>27215</xdr:colOff>
      <xdr:row>225</xdr:row>
      <xdr:rowOff>55449</xdr:rowOff>
    </xdr:to>
    <xdr:graphicFrame macro="">
      <xdr:nvGraphicFramePr>
        <xdr:cNvPr id="31" name="Gráfico 3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169</xdr:col>
      <xdr:colOff>0</xdr:colOff>
      <xdr:row>227</xdr:row>
      <xdr:rowOff>190501</xdr:rowOff>
    </xdr:from>
    <xdr:to>
      <xdr:col>175</xdr:col>
      <xdr:colOff>0</xdr:colOff>
      <xdr:row>242</xdr:row>
      <xdr:rowOff>43543</xdr:rowOff>
    </xdr:to>
    <xdr:graphicFrame macro="">
      <xdr:nvGraphicFramePr>
        <xdr:cNvPr id="32" name="Gráfico 3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176</xdr:col>
      <xdr:colOff>0</xdr:colOff>
      <xdr:row>228</xdr:row>
      <xdr:rowOff>0</xdr:rowOff>
    </xdr:from>
    <xdr:to>
      <xdr:col>182</xdr:col>
      <xdr:colOff>0</xdr:colOff>
      <xdr:row>242</xdr:row>
      <xdr:rowOff>52387</xdr:rowOff>
    </xdr:to>
    <xdr:graphicFrame macro="">
      <xdr:nvGraphicFramePr>
        <xdr:cNvPr id="33" name="Gráfico 3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169</xdr:col>
      <xdr:colOff>0</xdr:colOff>
      <xdr:row>243</xdr:row>
      <xdr:rowOff>176893</xdr:rowOff>
    </xdr:from>
    <xdr:to>
      <xdr:col>175</xdr:col>
      <xdr:colOff>0</xdr:colOff>
      <xdr:row>258</xdr:row>
      <xdr:rowOff>55450</xdr:rowOff>
    </xdr:to>
    <xdr:graphicFrame macro="">
      <xdr:nvGraphicFramePr>
        <xdr:cNvPr id="34" name="Gráfico 3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176</xdr:col>
      <xdr:colOff>0</xdr:colOff>
      <xdr:row>244</xdr:row>
      <xdr:rowOff>13607</xdr:rowOff>
    </xdr:from>
    <xdr:to>
      <xdr:col>182</xdr:col>
      <xdr:colOff>0</xdr:colOff>
      <xdr:row>258</xdr:row>
      <xdr:rowOff>77901</xdr:rowOff>
    </xdr:to>
    <xdr:graphicFrame macro="">
      <xdr:nvGraphicFramePr>
        <xdr:cNvPr id="35" name="Gráfico 3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163</xdr:col>
      <xdr:colOff>13608</xdr:colOff>
      <xdr:row>8</xdr:row>
      <xdr:rowOff>136072</xdr:rowOff>
    </xdr:from>
    <xdr:to>
      <xdr:col>169</xdr:col>
      <xdr:colOff>13608</xdr:colOff>
      <xdr:row>23</xdr:row>
      <xdr:rowOff>21772</xdr:rowOff>
    </xdr:to>
    <xdr:graphicFrame macro="">
      <xdr:nvGraphicFramePr>
        <xdr:cNvPr id="37" name="Gráfico 3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170</xdr:col>
      <xdr:colOff>4536</xdr:colOff>
      <xdr:row>24</xdr:row>
      <xdr:rowOff>181428</xdr:rowOff>
    </xdr:from>
    <xdr:to>
      <xdr:col>176</xdr:col>
      <xdr:colOff>4536</xdr:colOff>
      <xdr:row>39</xdr:row>
      <xdr:rowOff>67128</xdr:rowOff>
    </xdr:to>
    <xdr:graphicFrame macro="">
      <xdr:nvGraphicFramePr>
        <xdr:cNvPr id="36" name="Gráfico 3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177</xdr:col>
      <xdr:colOff>0</xdr:colOff>
      <xdr:row>23</xdr:row>
      <xdr:rowOff>163286</xdr:rowOff>
    </xdr:from>
    <xdr:to>
      <xdr:col>183</xdr:col>
      <xdr:colOff>0</xdr:colOff>
      <xdr:row>38</xdr:row>
      <xdr:rowOff>48986</xdr:rowOff>
    </xdr:to>
    <xdr:graphicFrame macro="">
      <xdr:nvGraphicFramePr>
        <xdr:cNvPr id="38" name="Gráfico 3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169</xdr:col>
      <xdr:colOff>0</xdr:colOff>
      <xdr:row>260</xdr:row>
      <xdr:rowOff>0</xdr:rowOff>
    </xdr:from>
    <xdr:to>
      <xdr:col>175</xdr:col>
      <xdr:colOff>0</xdr:colOff>
      <xdr:row>274</xdr:row>
      <xdr:rowOff>84365</xdr:rowOff>
    </xdr:to>
    <xdr:graphicFrame macro="">
      <xdr:nvGraphicFramePr>
        <xdr:cNvPr id="39" name="Gráfico 3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176</xdr:col>
      <xdr:colOff>0</xdr:colOff>
      <xdr:row>260</xdr:row>
      <xdr:rowOff>0</xdr:rowOff>
    </xdr:from>
    <xdr:to>
      <xdr:col>182</xdr:col>
      <xdr:colOff>0</xdr:colOff>
      <xdr:row>274</xdr:row>
      <xdr:rowOff>76200</xdr:rowOff>
    </xdr:to>
    <xdr:graphicFrame macro="">
      <xdr:nvGraphicFramePr>
        <xdr:cNvPr id="40" name="Gráfico 3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169</xdr:col>
      <xdr:colOff>0</xdr:colOff>
      <xdr:row>276</xdr:row>
      <xdr:rowOff>0</xdr:rowOff>
    </xdr:from>
    <xdr:to>
      <xdr:col>175</xdr:col>
      <xdr:colOff>0</xdr:colOff>
      <xdr:row>290</xdr:row>
      <xdr:rowOff>76200</xdr:rowOff>
    </xdr:to>
    <xdr:graphicFrame macro="">
      <xdr:nvGraphicFramePr>
        <xdr:cNvPr id="41" name="Gráfico 4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B008/Documents/MIGUEL%20ANGEL/ENCUESTAS/MARCHA%20NORDICA/MARCHA%20NORDICA%20RESULTADOS%20borrad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</sheetNames>
    <sheetDataSet>
      <sheetData sheetId="0">
        <row r="5">
          <cell r="B5" t="str">
            <v>HOMBRE</v>
          </cell>
        </row>
        <row r="6">
          <cell r="B6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U893"/>
  <sheetViews>
    <sheetView tabSelected="1" topLeftCell="A160" zoomScale="70" zoomScaleNormal="70" workbookViewId="0">
      <selection activeCell="B148" sqref="B148"/>
    </sheetView>
  </sheetViews>
  <sheetFormatPr baseColWidth="10" defaultRowHeight="15" x14ac:dyDescent="0.25"/>
  <cols>
    <col min="1" max="1" width="4.5703125" customWidth="1"/>
    <col min="2" max="2" width="48.5703125" customWidth="1"/>
    <col min="3" max="11" width="3.5703125" hidden="1" customWidth="1"/>
    <col min="12" max="12" width="4.28515625" hidden="1" customWidth="1"/>
    <col min="13" max="13" width="3.5703125" hidden="1" customWidth="1"/>
    <col min="14" max="14" width="4" hidden="1" customWidth="1"/>
    <col min="15" max="16" width="4.28515625" hidden="1" customWidth="1"/>
    <col min="17" max="21" width="3.85546875" hidden="1" customWidth="1"/>
    <col min="22" max="22" width="4.28515625" hidden="1" customWidth="1"/>
    <col min="23" max="23" width="4" hidden="1" customWidth="1"/>
    <col min="24" max="24" width="4.5703125" hidden="1" customWidth="1"/>
    <col min="25" max="25" width="4.28515625" hidden="1" customWidth="1"/>
    <col min="26" max="26" width="4.7109375" hidden="1" customWidth="1"/>
    <col min="27" max="27" width="4.42578125" hidden="1" customWidth="1"/>
    <col min="28" max="28" width="4.28515625" hidden="1" customWidth="1"/>
    <col min="29" max="29" width="4.5703125" hidden="1" customWidth="1"/>
    <col min="30" max="30" width="4.7109375" hidden="1" customWidth="1"/>
    <col min="31" max="31" width="4.42578125" hidden="1" customWidth="1"/>
    <col min="32" max="33" width="4.28515625" hidden="1" customWidth="1"/>
    <col min="34" max="34" width="4.5703125" hidden="1" customWidth="1"/>
    <col min="35" max="35" width="4.28515625" hidden="1" customWidth="1"/>
    <col min="36" max="36" width="4.42578125" hidden="1" customWidth="1"/>
    <col min="37" max="37" width="5" hidden="1" customWidth="1"/>
    <col min="38" max="38" width="4.28515625" hidden="1" customWidth="1"/>
    <col min="39" max="39" width="4.5703125" hidden="1" customWidth="1"/>
    <col min="40" max="40" width="4.28515625" hidden="1" customWidth="1"/>
    <col min="41" max="42" width="4.7109375" hidden="1" customWidth="1"/>
    <col min="43" max="44" width="4.5703125" hidden="1" customWidth="1"/>
    <col min="45" max="45" width="4.28515625" hidden="1" customWidth="1"/>
    <col min="46" max="46" width="4.5703125" hidden="1" customWidth="1"/>
    <col min="47" max="47" width="5" hidden="1" customWidth="1"/>
    <col min="48" max="50" width="4.7109375" hidden="1" customWidth="1"/>
    <col min="51" max="53" width="4.5703125" hidden="1" customWidth="1"/>
    <col min="54" max="55" width="4.7109375" hidden="1" customWidth="1"/>
    <col min="56" max="56" width="5" hidden="1" customWidth="1"/>
    <col min="57" max="57" width="5.28515625" hidden="1" customWidth="1"/>
    <col min="58" max="58" width="4.7109375" hidden="1" customWidth="1"/>
    <col min="59" max="60" width="4.5703125" hidden="1" customWidth="1"/>
    <col min="61" max="61" width="4.28515625" hidden="1" customWidth="1"/>
    <col min="62" max="63" width="4.5703125" hidden="1" customWidth="1"/>
    <col min="64" max="64" width="5.28515625" hidden="1" customWidth="1"/>
    <col min="65" max="65" width="4.7109375" hidden="1" customWidth="1"/>
    <col min="66" max="66" width="4.5703125" hidden="1" customWidth="1"/>
    <col min="67" max="67" width="5" hidden="1" customWidth="1"/>
    <col min="68" max="68" width="4.28515625" hidden="1" customWidth="1"/>
    <col min="69" max="69" width="5" hidden="1" customWidth="1"/>
    <col min="70" max="70" width="4.5703125" hidden="1" customWidth="1"/>
    <col min="71" max="71" width="5" hidden="1" customWidth="1"/>
    <col min="72" max="73" width="4.7109375" hidden="1" customWidth="1"/>
    <col min="74" max="74" width="6" hidden="1" customWidth="1"/>
    <col min="75" max="75" width="4.42578125" hidden="1" customWidth="1"/>
    <col min="76" max="116" width="4.85546875" hidden="1" customWidth="1"/>
    <col min="117" max="117" width="6" hidden="1" customWidth="1"/>
    <col min="118" max="119" width="4.7109375" hidden="1" customWidth="1"/>
    <col min="120" max="120" width="4.85546875" hidden="1" customWidth="1"/>
    <col min="121" max="121" width="4.28515625" hidden="1" customWidth="1"/>
    <col min="122" max="122" width="5.28515625" hidden="1" customWidth="1"/>
    <col min="123" max="123" width="5.140625" hidden="1" customWidth="1"/>
    <col min="124" max="124" width="4.42578125" hidden="1" customWidth="1"/>
    <col min="125" max="125" width="4.7109375" hidden="1" customWidth="1"/>
    <col min="126" max="126" width="4.42578125" hidden="1" customWidth="1"/>
    <col min="127" max="127" width="5.140625" hidden="1" customWidth="1"/>
    <col min="128" max="128" width="4.28515625" hidden="1" customWidth="1"/>
    <col min="129" max="129" width="4.42578125" hidden="1" customWidth="1"/>
    <col min="130" max="131" width="4.85546875" hidden="1" customWidth="1"/>
    <col min="132" max="132" width="4.7109375" hidden="1" customWidth="1"/>
    <col min="133" max="133" width="4.42578125" hidden="1" customWidth="1"/>
    <col min="134" max="136" width="5.140625" hidden="1" customWidth="1"/>
    <col min="137" max="137" width="4.7109375" hidden="1" customWidth="1"/>
    <col min="138" max="140" width="5.140625" hidden="1" customWidth="1"/>
    <col min="141" max="142" width="4.85546875" hidden="1" customWidth="1"/>
    <col min="143" max="143" width="6.5703125" hidden="1" customWidth="1"/>
    <col min="144" max="144" width="5.28515625" hidden="1" customWidth="1"/>
    <col min="145" max="145" width="6.5703125" hidden="1" customWidth="1"/>
    <col min="146" max="146" width="6" hidden="1" customWidth="1"/>
    <col min="147" max="147" width="5.85546875" hidden="1" customWidth="1"/>
    <col min="148" max="148" width="5.7109375" hidden="1" customWidth="1"/>
    <col min="149" max="149" width="6.85546875" hidden="1" customWidth="1"/>
    <col min="150" max="150" width="6.28515625" hidden="1" customWidth="1"/>
    <col min="151" max="151" width="5.5703125" hidden="1" customWidth="1"/>
    <col min="152" max="156" width="5.5703125" customWidth="1"/>
    <col min="157" max="157" width="5.28515625" customWidth="1"/>
    <col min="158" max="158" width="6.42578125" customWidth="1"/>
    <col min="159" max="159" width="6.85546875" customWidth="1"/>
    <col min="160" max="160" width="7.5703125" customWidth="1"/>
    <col min="161" max="161" width="9.140625" customWidth="1"/>
  </cols>
  <sheetData>
    <row r="3" spans="1:170" x14ac:dyDescent="0.25">
      <c r="A3" s="11"/>
    </row>
    <row r="4" spans="1:170" x14ac:dyDescent="0.25">
      <c r="A4" s="11"/>
    </row>
    <row r="5" spans="1:170" x14ac:dyDescent="0.25">
      <c r="A5" s="11"/>
      <c r="C5" s="4">
        <v>1</v>
      </c>
      <c r="D5" s="4">
        <f>C5+1</f>
        <v>2</v>
      </c>
      <c r="E5" s="4">
        <f t="shared" ref="E5:BP5" si="0">D5+1</f>
        <v>3</v>
      </c>
      <c r="F5" s="4">
        <f t="shared" si="0"/>
        <v>4</v>
      </c>
      <c r="G5" s="4">
        <f t="shared" si="0"/>
        <v>5</v>
      </c>
      <c r="H5" s="4">
        <f t="shared" si="0"/>
        <v>6</v>
      </c>
      <c r="I5" s="4">
        <f t="shared" si="0"/>
        <v>7</v>
      </c>
      <c r="J5" s="4">
        <f t="shared" si="0"/>
        <v>8</v>
      </c>
      <c r="K5" s="4">
        <f t="shared" si="0"/>
        <v>9</v>
      </c>
      <c r="L5" s="4">
        <f t="shared" si="0"/>
        <v>10</v>
      </c>
      <c r="M5" s="4">
        <f t="shared" si="0"/>
        <v>11</v>
      </c>
      <c r="N5" s="4">
        <f t="shared" si="0"/>
        <v>12</v>
      </c>
      <c r="O5" s="4">
        <f t="shared" si="0"/>
        <v>13</v>
      </c>
      <c r="P5" s="4">
        <f t="shared" si="0"/>
        <v>14</v>
      </c>
      <c r="Q5" s="4">
        <f t="shared" si="0"/>
        <v>15</v>
      </c>
      <c r="R5" s="4">
        <f t="shared" si="0"/>
        <v>16</v>
      </c>
      <c r="S5" s="4">
        <f t="shared" si="0"/>
        <v>17</v>
      </c>
      <c r="T5" s="4">
        <f t="shared" si="0"/>
        <v>18</v>
      </c>
      <c r="U5" s="4">
        <f t="shared" si="0"/>
        <v>19</v>
      </c>
      <c r="V5" s="4">
        <f t="shared" si="0"/>
        <v>20</v>
      </c>
      <c r="W5" s="4">
        <f t="shared" si="0"/>
        <v>21</v>
      </c>
      <c r="X5" s="4">
        <f t="shared" si="0"/>
        <v>22</v>
      </c>
      <c r="Y5" s="4">
        <f t="shared" si="0"/>
        <v>23</v>
      </c>
      <c r="Z5" s="4">
        <f t="shared" si="0"/>
        <v>24</v>
      </c>
      <c r="AA5" s="4">
        <f t="shared" si="0"/>
        <v>25</v>
      </c>
      <c r="AB5" s="4">
        <f t="shared" si="0"/>
        <v>26</v>
      </c>
      <c r="AC5" s="4">
        <f t="shared" si="0"/>
        <v>27</v>
      </c>
      <c r="AD5" s="4">
        <f t="shared" si="0"/>
        <v>28</v>
      </c>
      <c r="AE5" s="4">
        <f t="shared" si="0"/>
        <v>29</v>
      </c>
      <c r="AF5" s="4">
        <f t="shared" si="0"/>
        <v>30</v>
      </c>
      <c r="AG5" s="4">
        <f t="shared" si="0"/>
        <v>31</v>
      </c>
      <c r="AH5" s="4">
        <f t="shared" si="0"/>
        <v>32</v>
      </c>
      <c r="AI5" s="4">
        <f t="shared" si="0"/>
        <v>33</v>
      </c>
      <c r="AJ5" s="4">
        <f t="shared" si="0"/>
        <v>34</v>
      </c>
      <c r="AK5" s="4">
        <f t="shared" si="0"/>
        <v>35</v>
      </c>
      <c r="AL5" s="4">
        <f t="shared" si="0"/>
        <v>36</v>
      </c>
      <c r="AM5" s="4">
        <f t="shared" si="0"/>
        <v>37</v>
      </c>
      <c r="AN5" s="4">
        <f t="shared" si="0"/>
        <v>38</v>
      </c>
      <c r="AO5" s="4">
        <f t="shared" si="0"/>
        <v>39</v>
      </c>
      <c r="AP5" s="4">
        <f t="shared" si="0"/>
        <v>40</v>
      </c>
      <c r="AQ5" s="4">
        <f t="shared" si="0"/>
        <v>41</v>
      </c>
      <c r="AR5" s="4">
        <f t="shared" si="0"/>
        <v>42</v>
      </c>
      <c r="AS5" s="4">
        <f t="shared" si="0"/>
        <v>43</v>
      </c>
      <c r="AT5" s="4">
        <f t="shared" si="0"/>
        <v>44</v>
      </c>
      <c r="AU5" s="4">
        <f t="shared" si="0"/>
        <v>45</v>
      </c>
      <c r="AV5" s="4">
        <f t="shared" si="0"/>
        <v>46</v>
      </c>
      <c r="AW5" s="4">
        <f t="shared" si="0"/>
        <v>47</v>
      </c>
      <c r="AX5" s="4">
        <f t="shared" si="0"/>
        <v>48</v>
      </c>
      <c r="AY5" s="4">
        <f t="shared" si="0"/>
        <v>49</v>
      </c>
      <c r="AZ5" s="4">
        <f t="shared" si="0"/>
        <v>50</v>
      </c>
      <c r="BA5" s="4">
        <f t="shared" si="0"/>
        <v>51</v>
      </c>
      <c r="BB5" s="4">
        <f t="shared" si="0"/>
        <v>52</v>
      </c>
      <c r="BC5" s="4">
        <f t="shared" si="0"/>
        <v>53</v>
      </c>
      <c r="BD5" s="4">
        <f t="shared" si="0"/>
        <v>54</v>
      </c>
      <c r="BE5" s="4">
        <f t="shared" si="0"/>
        <v>55</v>
      </c>
      <c r="BF5" s="4">
        <f t="shared" si="0"/>
        <v>56</v>
      </c>
      <c r="BG5" s="4">
        <f t="shared" si="0"/>
        <v>57</v>
      </c>
      <c r="BH5" s="4">
        <f t="shared" si="0"/>
        <v>58</v>
      </c>
      <c r="BI5" s="4">
        <f t="shared" si="0"/>
        <v>59</v>
      </c>
      <c r="BJ5" s="4">
        <f t="shared" si="0"/>
        <v>60</v>
      </c>
      <c r="BK5" s="4">
        <f t="shared" si="0"/>
        <v>61</v>
      </c>
      <c r="BL5" s="4">
        <f t="shared" si="0"/>
        <v>62</v>
      </c>
      <c r="BM5" s="4">
        <f t="shared" si="0"/>
        <v>63</v>
      </c>
      <c r="BN5" s="4">
        <f t="shared" si="0"/>
        <v>64</v>
      </c>
      <c r="BO5" s="4">
        <f t="shared" si="0"/>
        <v>65</v>
      </c>
      <c r="BP5" s="4">
        <f t="shared" si="0"/>
        <v>66</v>
      </c>
      <c r="BQ5" s="4">
        <f t="shared" ref="BQ5:BX5" si="1">BP5+1</f>
        <v>67</v>
      </c>
      <c r="BR5" s="4">
        <f t="shared" si="1"/>
        <v>68</v>
      </c>
      <c r="BS5" s="4">
        <f t="shared" si="1"/>
        <v>69</v>
      </c>
      <c r="BT5" s="4">
        <f t="shared" si="1"/>
        <v>70</v>
      </c>
      <c r="BU5" s="4">
        <f t="shared" si="1"/>
        <v>71</v>
      </c>
      <c r="BV5" s="4">
        <f t="shared" si="1"/>
        <v>72</v>
      </c>
      <c r="BW5" s="4">
        <f t="shared" si="1"/>
        <v>73</v>
      </c>
      <c r="BX5" s="4">
        <f t="shared" si="1"/>
        <v>74</v>
      </c>
      <c r="BY5" s="4">
        <f t="shared" ref="BY5" si="2">BX5+1</f>
        <v>75</v>
      </c>
      <c r="BZ5" s="4">
        <f t="shared" ref="BZ5" si="3">BY5+1</f>
        <v>76</v>
      </c>
      <c r="CA5" s="4">
        <f t="shared" ref="CA5" si="4">BZ5+1</f>
        <v>77</v>
      </c>
      <c r="CB5" s="4">
        <f t="shared" ref="CB5" si="5">CA5+1</f>
        <v>78</v>
      </c>
      <c r="CC5" s="4">
        <f t="shared" ref="CC5" si="6">CB5+1</f>
        <v>79</v>
      </c>
      <c r="CD5" s="4">
        <f t="shared" ref="CD5" si="7">CC5+1</f>
        <v>80</v>
      </c>
      <c r="CE5" s="4">
        <f t="shared" ref="CE5" si="8">CD5+1</f>
        <v>81</v>
      </c>
      <c r="CF5" s="4">
        <f t="shared" ref="CF5" si="9">CE5+1</f>
        <v>82</v>
      </c>
      <c r="CG5" s="4">
        <f t="shared" ref="CG5" si="10">CF5+1</f>
        <v>83</v>
      </c>
      <c r="CH5" s="4">
        <f t="shared" ref="CH5" si="11">CG5+1</f>
        <v>84</v>
      </c>
      <c r="CI5" s="4">
        <f t="shared" ref="CI5" si="12">CH5+1</f>
        <v>85</v>
      </c>
      <c r="CJ5" s="4">
        <f t="shared" ref="CJ5" si="13">CI5+1</f>
        <v>86</v>
      </c>
      <c r="CK5" s="4">
        <f t="shared" ref="CK5" si="14">CJ5+1</f>
        <v>87</v>
      </c>
      <c r="CL5" s="4">
        <f t="shared" ref="CL5" si="15">CK5+1</f>
        <v>88</v>
      </c>
      <c r="CM5" s="4">
        <f t="shared" ref="CM5" si="16">CL5+1</f>
        <v>89</v>
      </c>
      <c r="CN5" s="4">
        <f t="shared" ref="CN5" si="17">CM5+1</f>
        <v>90</v>
      </c>
      <c r="CO5" s="4">
        <f t="shared" ref="CO5" si="18">CN5+1</f>
        <v>91</v>
      </c>
      <c r="CP5" s="4">
        <f t="shared" ref="CP5" si="19">CO5+1</f>
        <v>92</v>
      </c>
      <c r="CQ5" s="4">
        <f t="shared" ref="CQ5" si="20">CP5+1</f>
        <v>93</v>
      </c>
      <c r="CR5" s="4">
        <f t="shared" ref="CR5" si="21">CQ5+1</f>
        <v>94</v>
      </c>
      <c r="CS5" s="4">
        <f t="shared" ref="CS5" si="22">CR5+1</f>
        <v>95</v>
      </c>
      <c r="CT5" s="4">
        <f t="shared" ref="CT5" si="23">CS5+1</f>
        <v>96</v>
      </c>
      <c r="CU5" s="4">
        <f t="shared" ref="CU5" si="24">CT5+1</f>
        <v>97</v>
      </c>
      <c r="CV5" s="4">
        <f t="shared" ref="CV5" si="25">CU5+1</f>
        <v>98</v>
      </c>
      <c r="CW5" s="4">
        <f t="shared" ref="CW5" si="26">CV5+1</f>
        <v>99</v>
      </c>
      <c r="CX5" s="4">
        <f t="shared" ref="CX5" si="27">CW5+1</f>
        <v>100</v>
      </c>
      <c r="CY5" s="4">
        <f t="shared" ref="CY5" si="28">CX5+1</f>
        <v>101</v>
      </c>
      <c r="CZ5" s="4">
        <f t="shared" ref="CZ5" si="29">CY5+1</f>
        <v>102</v>
      </c>
      <c r="DA5" s="4">
        <f t="shared" ref="DA5" si="30">CZ5+1</f>
        <v>103</v>
      </c>
      <c r="DB5" s="4">
        <f t="shared" ref="DB5" si="31">DA5+1</f>
        <v>104</v>
      </c>
      <c r="DC5" s="4">
        <f t="shared" ref="DC5" si="32">DB5+1</f>
        <v>105</v>
      </c>
      <c r="DD5" s="4">
        <f t="shared" ref="DD5" si="33">DC5+1</f>
        <v>106</v>
      </c>
      <c r="DE5" s="4">
        <f t="shared" ref="DE5" si="34">DD5+1</f>
        <v>107</v>
      </c>
      <c r="DF5" s="4">
        <f t="shared" ref="DF5" si="35">DE5+1</f>
        <v>108</v>
      </c>
      <c r="DG5" s="4">
        <f t="shared" ref="DG5" si="36">DF5+1</f>
        <v>109</v>
      </c>
      <c r="DH5" s="4">
        <f t="shared" ref="DH5" si="37">DG5+1</f>
        <v>110</v>
      </c>
      <c r="DI5" s="4">
        <f t="shared" ref="DI5" si="38">DH5+1</f>
        <v>111</v>
      </c>
      <c r="DJ5" s="4">
        <f t="shared" ref="DJ5" si="39">DI5+1</f>
        <v>112</v>
      </c>
      <c r="DK5" s="4">
        <f t="shared" ref="DK5" si="40">DJ5+1</f>
        <v>113</v>
      </c>
      <c r="DL5" s="4">
        <f t="shared" ref="DL5" si="41">DK5+1</f>
        <v>114</v>
      </c>
      <c r="DM5" s="4">
        <f t="shared" ref="DM5" si="42">DL5+1</f>
        <v>115</v>
      </c>
      <c r="DN5" s="4">
        <f t="shared" ref="DN5" si="43">DM5+1</f>
        <v>116</v>
      </c>
      <c r="DO5" s="4">
        <f t="shared" ref="DO5" si="44">DN5+1</f>
        <v>117</v>
      </c>
      <c r="DP5" s="4">
        <f t="shared" ref="DP5" si="45">DO5+1</f>
        <v>118</v>
      </c>
      <c r="DQ5" s="4">
        <f t="shared" ref="DQ5" si="46">DP5+1</f>
        <v>119</v>
      </c>
      <c r="DR5" s="4">
        <f t="shared" ref="DR5" si="47">DQ5+1</f>
        <v>120</v>
      </c>
      <c r="DS5" s="4">
        <f t="shared" ref="DS5" si="48">DR5+1</f>
        <v>121</v>
      </c>
      <c r="DT5" s="4">
        <f t="shared" ref="DT5" si="49">DS5+1</f>
        <v>122</v>
      </c>
      <c r="DU5" s="4">
        <f t="shared" ref="DU5" si="50">DT5+1</f>
        <v>123</v>
      </c>
      <c r="DV5" s="4">
        <f t="shared" ref="DV5" si="51">DU5+1</f>
        <v>124</v>
      </c>
      <c r="DW5" s="4">
        <f t="shared" ref="DW5" si="52">DV5+1</f>
        <v>125</v>
      </c>
      <c r="DX5" s="4">
        <f t="shared" ref="DX5" si="53">DW5+1</f>
        <v>126</v>
      </c>
      <c r="DY5" s="4">
        <f t="shared" ref="DY5" si="54">DX5+1</f>
        <v>127</v>
      </c>
      <c r="DZ5" s="4">
        <f t="shared" ref="DZ5" si="55">DY5+1</f>
        <v>128</v>
      </c>
      <c r="EA5" s="4">
        <f t="shared" ref="EA5" si="56">DZ5+1</f>
        <v>129</v>
      </c>
      <c r="EB5" s="4">
        <f t="shared" ref="EB5" si="57">EA5+1</f>
        <v>130</v>
      </c>
      <c r="EC5" s="4">
        <f t="shared" ref="EC5" si="58">EB5+1</f>
        <v>131</v>
      </c>
      <c r="ED5" s="4">
        <f t="shared" ref="ED5" si="59">EC5+1</f>
        <v>132</v>
      </c>
      <c r="EE5" s="4">
        <f t="shared" ref="EE5" si="60">ED5+1</f>
        <v>133</v>
      </c>
      <c r="EF5" s="4">
        <f t="shared" ref="EF5" si="61">EE5+1</f>
        <v>134</v>
      </c>
      <c r="EG5" s="4">
        <f t="shared" ref="EG5" si="62">EF5+1</f>
        <v>135</v>
      </c>
      <c r="EH5" s="4">
        <f t="shared" ref="EH5" si="63">EG5+1</f>
        <v>136</v>
      </c>
      <c r="EI5" s="4">
        <f t="shared" ref="EI5" si="64">EH5+1</f>
        <v>137</v>
      </c>
      <c r="EJ5" s="4">
        <f t="shared" ref="EJ5" si="65">EI5+1</f>
        <v>138</v>
      </c>
      <c r="EK5" s="4">
        <f t="shared" ref="EK5" si="66">EJ5+1</f>
        <v>139</v>
      </c>
      <c r="EL5" s="4">
        <f t="shared" ref="EL5" si="67">EK5+1</f>
        <v>140</v>
      </c>
      <c r="EM5" s="4">
        <f t="shared" ref="EM5" si="68">EL5+1</f>
        <v>141</v>
      </c>
      <c r="EN5" s="4">
        <f t="shared" ref="EN5" si="69">EM5+1</f>
        <v>142</v>
      </c>
      <c r="EO5" s="4">
        <f t="shared" ref="EO5" si="70">EN5+1</f>
        <v>143</v>
      </c>
      <c r="EP5" s="4">
        <f t="shared" ref="EP5" si="71">EO5+1</f>
        <v>144</v>
      </c>
      <c r="EQ5" s="4">
        <f t="shared" ref="EQ5" si="72">EP5+1</f>
        <v>145</v>
      </c>
      <c r="ER5" s="4">
        <f t="shared" ref="ER5" si="73">EQ5+1</f>
        <v>146</v>
      </c>
      <c r="ES5" s="4">
        <f t="shared" ref="ES5" si="74">ER5+1</f>
        <v>147</v>
      </c>
      <c r="ET5" s="4">
        <f t="shared" ref="ET5" si="75">ES5+1</f>
        <v>148</v>
      </c>
      <c r="EU5" s="4">
        <f t="shared" ref="EU5" si="76">ET5+1</f>
        <v>149</v>
      </c>
      <c r="EV5" s="4">
        <f t="shared" ref="EV5" si="77">EU5+1</f>
        <v>150</v>
      </c>
      <c r="EW5" s="4">
        <f t="shared" ref="EW5" si="78">EV5+1</f>
        <v>151</v>
      </c>
      <c r="EX5" s="4">
        <f t="shared" ref="EX5" si="79">EW5+1</f>
        <v>152</v>
      </c>
      <c r="EY5" s="4">
        <f t="shared" ref="EY5" si="80">EX5+1</f>
        <v>153</v>
      </c>
      <c r="EZ5" s="4">
        <f t="shared" ref="EZ5" si="81">EY5+1</f>
        <v>154</v>
      </c>
      <c r="FA5" s="4">
        <f t="shared" ref="FA5" si="82">EZ5+1</f>
        <v>155</v>
      </c>
      <c r="FB5" s="4">
        <f t="shared" ref="FB5" si="83">FA5+1</f>
        <v>156</v>
      </c>
    </row>
    <row r="6" spans="1:170" x14ac:dyDescent="0.25">
      <c r="A6" s="11">
        <v>0</v>
      </c>
      <c r="B6" s="1" t="s">
        <v>68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</row>
    <row r="7" spans="1:170" x14ac:dyDescent="0.25">
      <c r="A7" s="11"/>
      <c r="B7" s="2" t="s">
        <v>69</v>
      </c>
      <c r="D7">
        <v>1</v>
      </c>
      <c r="E7">
        <v>1</v>
      </c>
      <c r="F7">
        <v>1</v>
      </c>
      <c r="I7">
        <v>1</v>
      </c>
      <c r="N7">
        <v>1</v>
      </c>
      <c r="O7">
        <v>1</v>
      </c>
      <c r="Q7">
        <v>1</v>
      </c>
      <c r="R7">
        <v>1</v>
      </c>
      <c r="T7">
        <v>1</v>
      </c>
      <c r="W7">
        <v>1</v>
      </c>
      <c r="X7">
        <v>1</v>
      </c>
      <c r="Z7">
        <v>1</v>
      </c>
      <c r="AC7">
        <v>1</v>
      </c>
      <c r="AD7">
        <v>1</v>
      </c>
      <c r="AE7">
        <v>1</v>
      </c>
      <c r="AJ7">
        <v>1</v>
      </c>
      <c r="AK7">
        <v>1</v>
      </c>
      <c r="AM7">
        <v>1</v>
      </c>
      <c r="AQ7">
        <v>1</v>
      </c>
      <c r="AW7">
        <v>1</v>
      </c>
      <c r="AX7">
        <v>1</v>
      </c>
      <c r="AZ7">
        <v>1</v>
      </c>
      <c r="BA7">
        <v>1</v>
      </c>
      <c r="BB7">
        <v>1</v>
      </c>
      <c r="BC7">
        <v>1</v>
      </c>
      <c r="BD7">
        <v>1</v>
      </c>
      <c r="BG7">
        <v>1</v>
      </c>
      <c r="BH7">
        <v>1</v>
      </c>
      <c r="BI7">
        <v>1</v>
      </c>
      <c r="BL7">
        <v>1</v>
      </c>
      <c r="BM7">
        <v>1</v>
      </c>
      <c r="BN7">
        <v>1</v>
      </c>
      <c r="BQ7">
        <v>1</v>
      </c>
      <c r="BU7">
        <v>1</v>
      </c>
      <c r="BV7">
        <v>1</v>
      </c>
      <c r="BW7">
        <v>1</v>
      </c>
      <c r="BX7">
        <v>1</v>
      </c>
      <c r="BY7">
        <v>1</v>
      </c>
      <c r="BZ7">
        <v>1</v>
      </c>
      <c r="CA7">
        <v>1</v>
      </c>
      <c r="CB7">
        <v>1</v>
      </c>
      <c r="CC7">
        <v>1</v>
      </c>
      <c r="CD7">
        <v>1</v>
      </c>
      <c r="CE7">
        <v>1</v>
      </c>
      <c r="CF7">
        <v>1</v>
      </c>
      <c r="CG7">
        <v>1</v>
      </c>
      <c r="CH7">
        <v>1</v>
      </c>
      <c r="CI7">
        <v>1</v>
      </c>
      <c r="CJ7">
        <v>1</v>
      </c>
      <c r="CK7">
        <v>1</v>
      </c>
      <c r="CT7" s="17">
        <v>1</v>
      </c>
      <c r="CU7" s="17">
        <v>1</v>
      </c>
      <c r="CV7" s="17">
        <v>1</v>
      </c>
      <c r="CW7" s="17">
        <v>1</v>
      </c>
      <c r="CX7" s="17">
        <v>1</v>
      </c>
      <c r="CY7" s="17">
        <v>1</v>
      </c>
      <c r="CZ7" s="17">
        <v>1</v>
      </c>
      <c r="DA7" s="17">
        <v>1</v>
      </c>
      <c r="DB7" s="17"/>
      <c r="DC7" s="17"/>
      <c r="DD7" s="17"/>
      <c r="DE7" s="17"/>
      <c r="DF7" s="17"/>
      <c r="DG7" s="17"/>
      <c r="DH7" s="17"/>
      <c r="DI7" s="17"/>
      <c r="DJ7">
        <v>1</v>
      </c>
      <c r="DK7">
        <v>1</v>
      </c>
      <c r="DL7">
        <v>1</v>
      </c>
      <c r="DM7">
        <v>1</v>
      </c>
      <c r="DN7">
        <v>1</v>
      </c>
      <c r="DO7">
        <v>1</v>
      </c>
      <c r="DP7">
        <v>1</v>
      </c>
      <c r="DQ7">
        <v>1</v>
      </c>
      <c r="DR7">
        <v>1</v>
      </c>
      <c r="DS7">
        <v>1</v>
      </c>
      <c r="EI7" s="17">
        <v>1</v>
      </c>
      <c r="EJ7" s="17">
        <v>1</v>
      </c>
      <c r="EK7" s="17">
        <v>1</v>
      </c>
      <c r="EL7" s="17">
        <v>1</v>
      </c>
      <c r="EM7" s="17">
        <v>1</v>
      </c>
      <c r="EN7" s="17">
        <v>1</v>
      </c>
      <c r="EO7" s="17">
        <v>1</v>
      </c>
      <c r="EP7" s="17">
        <v>1</v>
      </c>
      <c r="EQ7" s="17">
        <v>1</v>
      </c>
      <c r="ER7" s="17"/>
      <c r="ES7" s="17"/>
      <c r="FC7">
        <f>COUNTA(C7:FB7)</f>
        <v>77</v>
      </c>
      <c r="FE7" s="5">
        <f>FC7/FD$8</f>
        <v>0.5273972602739726</v>
      </c>
    </row>
    <row r="8" spans="1:170" x14ac:dyDescent="0.25">
      <c r="A8" s="11"/>
      <c r="B8" s="2" t="s">
        <v>70</v>
      </c>
      <c r="C8">
        <v>1</v>
      </c>
      <c r="H8">
        <v>1</v>
      </c>
      <c r="J8">
        <v>1</v>
      </c>
      <c r="K8">
        <v>1</v>
      </c>
      <c r="L8">
        <v>1</v>
      </c>
      <c r="M8">
        <v>1</v>
      </c>
      <c r="P8">
        <v>1</v>
      </c>
      <c r="S8">
        <v>1</v>
      </c>
      <c r="U8">
        <v>1</v>
      </c>
      <c r="V8">
        <v>1</v>
      </c>
      <c r="Y8">
        <v>1</v>
      </c>
      <c r="AA8">
        <v>1</v>
      </c>
      <c r="AB8">
        <v>1</v>
      </c>
      <c r="AF8">
        <v>1</v>
      </c>
      <c r="AG8">
        <v>1</v>
      </c>
      <c r="AH8">
        <v>1</v>
      </c>
      <c r="AI8">
        <v>1</v>
      </c>
      <c r="AL8">
        <v>1</v>
      </c>
      <c r="AN8">
        <v>1</v>
      </c>
      <c r="AO8">
        <v>1</v>
      </c>
      <c r="AP8">
        <v>1</v>
      </c>
      <c r="AR8">
        <v>1</v>
      </c>
      <c r="AS8">
        <v>1</v>
      </c>
      <c r="AT8">
        <v>1</v>
      </c>
      <c r="AU8">
        <v>1</v>
      </c>
      <c r="AV8">
        <v>1</v>
      </c>
      <c r="AY8">
        <v>1</v>
      </c>
      <c r="BE8">
        <v>1</v>
      </c>
      <c r="BF8">
        <v>1</v>
      </c>
      <c r="BJ8">
        <v>1</v>
      </c>
      <c r="BK8">
        <v>1</v>
      </c>
      <c r="BO8">
        <v>1</v>
      </c>
      <c r="BP8">
        <v>1</v>
      </c>
      <c r="BR8">
        <v>1</v>
      </c>
      <c r="BS8">
        <v>1</v>
      </c>
      <c r="BT8">
        <v>1</v>
      </c>
      <c r="CL8">
        <v>1</v>
      </c>
      <c r="CM8">
        <v>1</v>
      </c>
      <c r="CN8">
        <v>1</v>
      </c>
      <c r="CO8">
        <v>1</v>
      </c>
      <c r="CP8">
        <v>1</v>
      </c>
      <c r="CQ8">
        <v>1</v>
      </c>
      <c r="CR8">
        <v>1</v>
      </c>
      <c r="CS8">
        <v>1</v>
      </c>
      <c r="CT8" s="17"/>
      <c r="CU8" s="17"/>
      <c r="CV8" s="17"/>
      <c r="CW8" s="17"/>
      <c r="CX8" s="17"/>
      <c r="CY8" s="17"/>
      <c r="CZ8" s="17"/>
      <c r="DA8" s="17"/>
      <c r="DB8" s="17">
        <v>1</v>
      </c>
      <c r="DC8" s="17">
        <v>1</v>
      </c>
      <c r="DD8" s="17">
        <v>1</v>
      </c>
      <c r="DE8" s="17">
        <v>1</v>
      </c>
      <c r="DF8" s="17">
        <v>1</v>
      </c>
      <c r="DG8" s="17">
        <v>1</v>
      </c>
      <c r="DH8" s="17">
        <v>1</v>
      </c>
      <c r="DI8" s="17">
        <v>1</v>
      </c>
      <c r="DT8">
        <v>1</v>
      </c>
      <c r="DU8">
        <v>1</v>
      </c>
      <c r="DV8">
        <v>1</v>
      </c>
      <c r="DW8">
        <v>1</v>
      </c>
      <c r="DX8">
        <v>1</v>
      </c>
      <c r="DY8">
        <v>1</v>
      </c>
      <c r="DZ8">
        <v>1</v>
      </c>
      <c r="EA8">
        <v>1</v>
      </c>
      <c r="EB8">
        <v>1</v>
      </c>
      <c r="EC8">
        <v>1</v>
      </c>
      <c r="ED8">
        <v>1</v>
      </c>
      <c r="EE8">
        <v>1</v>
      </c>
      <c r="EF8">
        <v>1</v>
      </c>
      <c r="EG8">
        <v>1</v>
      </c>
      <c r="EH8">
        <v>1</v>
      </c>
      <c r="EI8" s="17"/>
      <c r="EJ8" s="17"/>
      <c r="EK8" s="17"/>
      <c r="EL8" s="17"/>
      <c r="EM8" s="17"/>
      <c r="EN8" s="17"/>
      <c r="EO8" s="17"/>
      <c r="EP8" s="17"/>
      <c r="EQ8" s="17"/>
      <c r="ER8" s="17">
        <v>1</v>
      </c>
      <c r="ES8" s="17">
        <v>1</v>
      </c>
      <c r="FC8">
        <f>COUNTA(C8:FB8)</f>
        <v>69</v>
      </c>
      <c r="FD8">
        <f>SUM(FC7:FC8)</f>
        <v>146</v>
      </c>
      <c r="FE8" s="5">
        <f>FC8/FD$8</f>
        <v>0.4726027397260274</v>
      </c>
    </row>
    <row r="9" spans="1:170" x14ac:dyDescent="0.25">
      <c r="A9" s="11">
        <v>1</v>
      </c>
      <c r="B9" s="1" t="s">
        <v>0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</row>
    <row r="10" spans="1:170" x14ac:dyDescent="0.25">
      <c r="A10" s="11"/>
      <c r="B10" s="2" t="s">
        <v>1</v>
      </c>
      <c r="L10">
        <v>1</v>
      </c>
      <c r="AU10">
        <v>1</v>
      </c>
      <c r="BH10">
        <v>1</v>
      </c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>
        <v>1</v>
      </c>
      <c r="DK10">
        <v>1</v>
      </c>
      <c r="DL10">
        <v>1</v>
      </c>
      <c r="DM10">
        <v>1</v>
      </c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FC10">
        <f>COUNTA(C10:FB10)</f>
        <v>7</v>
      </c>
      <c r="FE10" s="5">
        <f>FC10/FD$13</f>
        <v>4.7619047619047616E-2</v>
      </c>
      <c r="FG10">
        <v>0</v>
      </c>
      <c r="FN10">
        <v>1</v>
      </c>
    </row>
    <row r="11" spans="1:170" x14ac:dyDescent="0.25">
      <c r="A11" s="11"/>
      <c r="B11" s="2" t="s">
        <v>2</v>
      </c>
      <c r="E11">
        <v>1</v>
      </c>
      <c r="H11">
        <v>1</v>
      </c>
      <c r="K11">
        <v>1</v>
      </c>
      <c r="M11">
        <v>1</v>
      </c>
      <c r="N11">
        <v>1</v>
      </c>
      <c r="S11">
        <v>1</v>
      </c>
      <c r="Y11">
        <v>1</v>
      </c>
      <c r="AD11">
        <v>1</v>
      </c>
      <c r="AE11">
        <v>1</v>
      </c>
      <c r="AG11">
        <v>1</v>
      </c>
      <c r="AW11">
        <v>1</v>
      </c>
      <c r="AX11">
        <v>1</v>
      </c>
      <c r="AY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I11">
        <v>1</v>
      </c>
      <c r="BK11">
        <v>1</v>
      </c>
      <c r="BL11">
        <v>1</v>
      </c>
      <c r="BN11">
        <v>1</v>
      </c>
      <c r="BO11">
        <v>1</v>
      </c>
      <c r="BQ11">
        <v>1</v>
      </c>
      <c r="BS11">
        <v>1</v>
      </c>
      <c r="BT11">
        <v>1</v>
      </c>
      <c r="BU11">
        <v>1</v>
      </c>
      <c r="BV11">
        <v>1</v>
      </c>
      <c r="BW11">
        <v>1</v>
      </c>
      <c r="BX11">
        <v>1</v>
      </c>
      <c r="BY11">
        <v>1</v>
      </c>
      <c r="BZ11">
        <v>1</v>
      </c>
      <c r="CA11">
        <v>1</v>
      </c>
      <c r="CB11">
        <v>1</v>
      </c>
      <c r="CC11">
        <v>1</v>
      </c>
      <c r="CD11">
        <v>1</v>
      </c>
      <c r="CE11">
        <v>1</v>
      </c>
      <c r="CF11">
        <v>1</v>
      </c>
      <c r="CG11">
        <v>1</v>
      </c>
      <c r="CH11">
        <v>1</v>
      </c>
      <c r="CI11">
        <v>1</v>
      </c>
      <c r="CJ11">
        <v>1</v>
      </c>
      <c r="CK11">
        <v>1</v>
      </c>
      <c r="CL11">
        <v>1</v>
      </c>
      <c r="CT11" s="17">
        <v>1</v>
      </c>
      <c r="CU11" s="17">
        <v>1</v>
      </c>
      <c r="CV11" s="17">
        <v>1</v>
      </c>
      <c r="CW11" s="17">
        <v>1</v>
      </c>
      <c r="CX11" s="17">
        <v>1</v>
      </c>
      <c r="CY11" s="17">
        <v>1</v>
      </c>
      <c r="CZ11" s="17">
        <v>1</v>
      </c>
      <c r="DA11" s="17">
        <v>1</v>
      </c>
      <c r="DB11" s="17">
        <v>1</v>
      </c>
      <c r="DC11" s="17">
        <v>1</v>
      </c>
      <c r="DD11" s="17">
        <v>1</v>
      </c>
      <c r="DE11" s="17">
        <v>1</v>
      </c>
      <c r="DF11" s="17">
        <v>1</v>
      </c>
      <c r="DG11" s="17"/>
      <c r="DH11" s="17"/>
      <c r="DI11" s="17"/>
      <c r="DN11">
        <v>1</v>
      </c>
      <c r="DO11">
        <v>1</v>
      </c>
      <c r="DP11">
        <v>1</v>
      </c>
      <c r="DQ11">
        <v>1</v>
      </c>
      <c r="DR11">
        <v>1</v>
      </c>
      <c r="DS11">
        <v>1</v>
      </c>
      <c r="DT11">
        <v>1</v>
      </c>
      <c r="DU11">
        <v>1</v>
      </c>
      <c r="DV11">
        <v>1</v>
      </c>
      <c r="DW11">
        <v>1</v>
      </c>
      <c r="DX11">
        <v>1</v>
      </c>
      <c r="DY11">
        <v>1</v>
      </c>
      <c r="DZ11">
        <v>1</v>
      </c>
      <c r="EI11" s="17">
        <v>1</v>
      </c>
      <c r="EJ11" s="17">
        <v>1</v>
      </c>
      <c r="EK11" s="17">
        <v>1</v>
      </c>
      <c r="EL11" s="17">
        <v>1</v>
      </c>
      <c r="EM11" s="17">
        <v>1</v>
      </c>
      <c r="EN11" s="17"/>
      <c r="EO11" s="17"/>
      <c r="EP11" s="17"/>
      <c r="EQ11" s="17"/>
      <c r="ER11" s="17"/>
      <c r="ES11" s="17"/>
      <c r="FC11">
        <f>COUNTA(C11:FB11)</f>
        <v>76</v>
      </c>
      <c r="FE11" s="5">
        <f>FC11/FD$13</f>
        <v>0.51700680272108845</v>
      </c>
    </row>
    <row r="12" spans="1:170" x14ac:dyDescent="0.25">
      <c r="A12" s="11"/>
      <c r="B12" s="2" t="s">
        <v>3</v>
      </c>
      <c r="C12">
        <v>1</v>
      </c>
      <c r="D12">
        <v>1</v>
      </c>
      <c r="F12">
        <v>1</v>
      </c>
      <c r="G12">
        <v>1</v>
      </c>
      <c r="I12">
        <v>1</v>
      </c>
      <c r="J12">
        <v>1</v>
      </c>
      <c r="O12">
        <v>1</v>
      </c>
      <c r="P12">
        <v>1</v>
      </c>
      <c r="Q12">
        <v>1</v>
      </c>
      <c r="R12">
        <v>1</v>
      </c>
      <c r="T12">
        <v>1</v>
      </c>
      <c r="U12">
        <v>1</v>
      </c>
      <c r="V12">
        <v>1</v>
      </c>
      <c r="W12">
        <v>1</v>
      </c>
      <c r="X12">
        <v>1</v>
      </c>
      <c r="Z12">
        <v>1</v>
      </c>
      <c r="AA12">
        <v>1</v>
      </c>
      <c r="AB12">
        <v>1</v>
      </c>
      <c r="AC12">
        <v>1</v>
      </c>
      <c r="AF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V12">
        <v>1</v>
      </c>
      <c r="AZ12">
        <v>1</v>
      </c>
      <c r="BA12">
        <v>1</v>
      </c>
      <c r="BJ12">
        <v>1</v>
      </c>
      <c r="BM12">
        <v>1</v>
      </c>
      <c r="BP12">
        <v>1</v>
      </c>
      <c r="BR12">
        <v>1</v>
      </c>
      <c r="CM12">
        <v>1</v>
      </c>
      <c r="CN12">
        <v>1</v>
      </c>
      <c r="CO12">
        <v>1</v>
      </c>
      <c r="CP12">
        <v>1</v>
      </c>
      <c r="CQ12">
        <v>1</v>
      </c>
      <c r="CR12">
        <v>1</v>
      </c>
      <c r="CS12">
        <v>1</v>
      </c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>
        <v>1</v>
      </c>
      <c r="DH12" s="17">
        <v>1</v>
      </c>
      <c r="DI12" s="17">
        <v>1</v>
      </c>
      <c r="EA12">
        <v>1</v>
      </c>
      <c r="EB12">
        <v>1</v>
      </c>
      <c r="EC12">
        <v>1</v>
      </c>
      <c r="ED12">
        <v>1</v>
      </c>
      <c r="EE12">
        <v>1</v>
      </c>
      <c r="EF12">
        <v>1</v>
      </c>
      <c r="EG12">
        <v>1</v>
      </c>
      <c r="EH12">
        <v>1</v>
      </c>
      <c r="EI12" s="17"/>
      <c r="EJ12" s="17"/>
      <c r="EK12" s="17"/>
      <c r="EL12" s="17"/>
      <c r="EM12" s="17"/>
      <c r="EN12" s="17">
        <v>1</v>
      </c>
      <c r="EO12" s="17">
        <v>1</v>
      </c>
      <c r="EP12" s="17">
        <v>1</v>
      </c>
      <c r="EQ12" s="17">
        <v>1</v>
      </c>
      <c r="ER12" s="17">
        <v>1</v>
      </c>
      <c r="ES12" s="17">
        <v>1</v>
      </c>
      <c r="FC12">
        <f>COUNTA(C12:FB12)</f>
        <v>64</v>
      </c>
      <c r="FE12" s="5">
        <f>FC12/FD$13</f>
        <v>0.43537414965986393</v>
      </c>
    </row>
    <row r="13" spans="1:170" x14ac:dyDescent="0.25">
      <c r="A13" s="11"/>
      <c r="B13" s="2" t="s">
        <v>4</v>
      </c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EI13" s="17"/>
      <c r="EJ13" s="17"/>
      <c r="EK13" s="17"/>
      <c r="EL13" s="17"/>
      <c r="EM13" s="17"/>
      <c r="EN13" s="17"/>
      <c r="EO13" s="17"/>
      <c r="EP13" s="17"/>
      <c r="EQ13" s="17"/>
      <c r="ER13" s="17"/>
      <c r="ES13" s="17"/>
      <c r="FC13">
        <f>COUNTA(C13:FB13)</f>
        <v>0</v>
      </c>
      <c r="FD13">
        <f>SUM(FC10:FC13)</f>
        <v>147</v>
      </c>
      <c r="FE13" s="5">
        <f>FC13/FD$13</f>
        <v>0</v>
      </c>
    </row>
    <row r="14" spans="1:170" x14ac:dyDescent="0.25">
      <c r="A14" s="11">
        <v>2</v>
      </c>
      <c r="B14" s="1" t="s">
        <v>5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</row>
    <row r="15" spans="1:170" x14ac:dyDescent="0.25">
      <c r="A15" s="11"/>
      <c r="B15" s="2" t="s">
        <v>6</v>
      </c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FC15">
        <f t="shared" ref="FC15:FC35" si="84">COUNTA(C15:FB15)</f>
        <v>0</v>
      </c>
      <c r="FE15" s="5">
        <f>FC15/FD$35</f>
        <v>0</v>
      </c>
    </row>
    <row r="16" spans="1:170" x14ac:dyDescent="0.25">
      <c r="A16" s="11"/>
      <c r="B16" s="2" t="s">
        <v>24</v>
      </c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EI16" s="17"/>
      <c r="EJ16" s="17"/>
      <c r="EK16" s="17"/>
      <c r="EL16" s="17"/>
      <c r="EM16" s="17"/>
      <c r="EN16" s="17"/>
      <c r="EO16" s="17"/>
      <c r="EP16" s="17"/>
      <c r="EQ16" s="17"/>
      <c r="ER16" s="17"/>
      <c r="ES16" s="17"/>
      <c r="FC16">
        <f t="shared" si="84"/>
        <v>0</v>
      </c>
      <c r="FE16" s="5">
        <f t="shared" ref="FE16:FE35" si="85">FC16/FD$35</f>
        <v>0</v>
      </c>
    </row>
    <row r="17" spans="1:177" x14ac:dyDescent="0.25">
      <c r="A17" s="11"/>
      <c r="B17" s="2" t="s">
        <v>25</v>
      </c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EI17" s="17"/>
      <c r="EJ17" s="17"/>
      <c r="EK17" s="17"/>
      <c r="EL17" s="17"/>
      <c r="EM17" s="17"/>
      <c r="EN17" s="17"/>
      <c r="EO17" s="17"/>
      <c r="EP17" s="17"/>
      <c r="EQ17" s="17"/>
      <c r="ER17" s="17"/>
      <c r="ES17" s="17"/>
      <c r="FC17">
        <f t="shared" si="84"/>
        <v>0</v>
      </c>
      <c r="FE17" s="5">
        <f t="shared" si="85"/>
        <v>0</v>
      </c>
    </row>
    <row r="18" spans="1:177" x14ac:dyDescent="0.25">
      <c r="A18" s="11"/>
      <c r="B18" s="2" t="s">
        <v>26</v>
      </c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>
        <v>1</v>
      </c>
      <c r="DK18">
        <v>1</v>
      </c>
      <c r="DL18">
        <v>1</v>
      </c>
      <c r="DM18">
        <v>1</v>
      </c>
      <c r="DN18">
        <v>1</v>
      </c>
      <c r="DO18">
        <v>1</v>
      </c>
      <c r="DP18">
        <v>1</v>
      </c>
      <c r="DQ18">
        <v>1</v>
      </c>
      <c r="DR18">
        <v>1</v>
      </c>
      <c r="DS18">
        <v>1</v>
      </c>
      <c r="DT18">
        <v>1</v>
      </c>
      <c r="DU18">
        <v>1</v>
      </c>
      <c r="DV18">
        <v>1</v>
      </c>
      <c r="DW18">
        <v>1</v>
      </c>
      <c r="DX18">
        <v>1</v>
      </c>
      <c r="DY18">
        <v>1</v>
      </c>
      <c r="DZ18">
        <v>1</v>
      </c>
      <c r="EA18">
        <v>1</v>
      </c>
      <c r="EB18">
        <v>1</v>
      </c>
      <c r="EC18">
        <v>1</v>
      </c>
      <c r="ED18">
        <v>1</v>
      </c>
      <c r="EE18">
        <v>1</v>
      </c>
      <c r="EF18">
        <v>1</v>
      </c>
      <c r="EG18">
        <v>1</v>
      </c>
      <c r="EH18">
        <v>1</v>
      </c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FC18">
        <f t="shared" si="84"/>
        <v>25</v>
      </c>
      <c r="FE18" s="5">
        <f t="shared" si="85"/>
        <v>0.17857142857142858</v>
      </c>
    </row>
    <row r="19" spans="1:177" x14ac:dyDescent="0.25">
      <c r="A19" s="11"/>
      <c r="B19" s="2" t="s">
        <v>27</v>
      </c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EI19" s="17"/>
      <c r="EJ19" s="17"/>
      <c r="EK19" s="17"/>
      <c r="EL19" s="17"/>
      <c r="EM19" s="17"/>
      <c r="EN19" s="17"/>
      <c r="EO19" s="17"/>
      <c r="EP19" s="17"/>
      <c r="EQ19" s="17"/>
      <c r="ER19" s="17"/>
      <c r="ES19" s="17"/>
      <c r="FC19">
        <f t="shared" si="84"/>
        <v>0</v>
      </c>
      <c r="FE19" s="5">
        <f t="shared" si="85"/>
        <v>0</v>
      </c>
    </row>
    <row r="20" spans="1:177" x14ac:dyDescent="0.25">
      <c r="A20" s="11"/>
      <c r="B20" s="2" t="s">
        <v>28</v>
      </c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EI20" s="17"/>
      <c r="EJ20" s="17"/>
      <c r="EK20" s="17"/>
      <c r="EL20" s="17"/>
      <c r="EM20" s="17"/>
      <c r="EN20" s="17"/>
      <c r="EO20" s="17"/>
      <c r="EP20" s="17"/>
      <c r="EQ20" s="17"/>
      <c r="ER20" s="17"/>
      <c r="ES20" s="17"/>
      <c r="FC20">
        <f t="shared" si="84"/>
        <v>0</v>
      </c>
      <c r="FE20" s="5">
        <f t="shared" si="85"/>
        <v>0</v>
      </c>
    </row>
    <row r="21" spans="1:177" x14ac:dyDescent="0.25">
      <c r="A21" s="11"/>
      <c r="B21" s="2" t="s">
        <v>29</v>
      </c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EI21" s="17"/>
      <c r="EJ21" s="17"/>
      <c r="EK21" s="17"/>
      <c r="EL21" s="17"/>
      <c r="EM21" s="17"/>
      <c r="EN21" s="17"/>
      <c r="EO21" s="17"/>
      <c r="EP21" s="17"/>
      <c r="EQ21" s="17"/>
      <c r="ER21" s="17"/>
      <c r="ES21" s="17"/>
      <c r="FC21">
        <f t="shared" si="84"/>
        <v>0</v>
      </c>
      <c r="FE21" s="5">
        <f t="shared" si="85"/>
        <v>0</v>
      </c>
    </row>
    <row r="22" spans="1:177" x14ac:dyDescent="0.25">
      <c r="A22" s="11"/>
      <c r="B22" s="2" t="s">
        <v>30</v>
      </c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EI22" s="17"/>
      <c r="EJ22" s="17"/>
      <c r="EK22" s="17"/>
      <c r="EL22" s="17"/>
      <c r="EM22" s="17"/>
      <c r="EN22" s="17"/>
      <c r="EO22" s="17"/>
      <c r="EP22" s="17"/>
      <c r="EQ22" s="17"/>
      <c r="ER22" s="17"/>
      <c r="ES22" s="17"/>
      <c r="FC22">
        <f t="shared" si="84"/>
        <v>0</v>
      </c>
      <c r="FE22" s="5">
        <f t="shared" si="85"/>
        <v>0</v>
      </c>
    </row>
    <row r="23" spans="1:177" x14ac:dyDescent="0.25">
      <c r="A23" s="11"/>
      <c r="B23" s="2" t="s">
        <v>31</v>
      </c>
      <c r="AA23">
        <v>1</v>
      </c>
      <c r="AB23">
        <v>1</v>
      </c>
      <c r="AC23">
        <v>1</v>
      </c>
      <c r="AE23">
        <v>1</v>
      </c>
      <c r="BU23">
        <v>1</v>
      </c>
      <c r="BV23">
        <v>1</v>
      </c>
      <c r="BW23">
        <v>1</v>
      </c>
      <c r="BX23">
        <v>1</v>
      </c>
      <c r="BY23">
        <v>1</v>
      </c>
      <c r="BZ23">
        <v>1</v>
      </c>
      <c r="CA23">
        <v>1</v>
      </c>
      <c r="CB23">
        <v>1</v>
      </c>
      <c r="CC23">
        <v>1</v>
      </c>
      <c r="CD23">
        <v>1</v>
      </c>
      <c r="CE23">
        <v>1</v>
      </c>
      <c r="CF23">
        <v>1</v>
      </c>
      <c r="CG23">
        <v>1</v>
      </c>
      <c r="CH23">
        <v>1</v>
      </c>
      <c r="CI23">
        <v>1</v>
      </c>
      <c r="CJ23">
        <v>1</v>
      </c>
      <c r="CK23">
        <v>1</v>
      </c>
      <c r="CL23">
        <v>1</v>
      </c>
      <c r="CM23">
        <v>1</v>
      </c>
      <c r="CN23">
        <v>1</v>
      </c>
      <c r="CO23">
        <v>1</v>
      </c>
      <c r="CP23">
        <v>1</v>
      </c>
      <c r="CQ23">
        <v>1</v>
      </c>
      <c r="CR23">
        <v>1</v>
      </c>
      <c r="CS23">
        <v>1</v>
      </c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EI23" s="17"/>
      <c r="EJ23" s="17"/>
      <c r="EK23" s="17"/>
      <c r="EL23" s="17"/>
      <c r="EM23" s="17"/>
      <c r="EN23" s="17"/>
      <c r="EO23" s="17"/>
      <c r="EP23" s="17"/>
      <c r="EQ23" s="17"/>
      <c r="ER23" s="17"/>
      <c r="ES23" s="17"/>
      <c r="FC23">
        <f t="shared" si="84"/>
        <v>29</v>
      </c>
      <c r="FE23" s="5">
        <f t="shared" si="85"/>
        <v>0.20714285714285716</v>
      </c>
    </row>
    <row r="24" spans="1:177" x14ac:dyDescent="0.25">
      <c r="A24" s="11"/>
      <c r="B24" s="2" t="s">
        <v>32</v>
      </c>
      <c r="C24">
        <v>1</v>
      </c>
      <c r="D24">
        <v>1</v>
      </c>
      <c r="E24">
        <v>1</v>
      </c>
      <c r="G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R24">
        <v>1</v>
      </c>
      <c r="BK24">
        <v>1</v>
      </c>
      <c r="BL24">
        <v>1</v>
      </c>
      <c r="BM24">
        <v>1</v>
      </c>
      <c r="BN24">
        <v>1</v>
      </c>
      <c r="BP24">
        <v>1</v>
      </c>
      <c r="BQ24">
        <v>1</v>
      </c>
      <c r="BR24">
        <v>1</v>
      </c>
      <c r="BS24">
        <v>1</v>
      </c>
      <c r="BT24">
        <v>1</v>
      </c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EI24" s="17"/>
      <c r="EJ24" s="17"/>
      <c r="EK24" s="17"/>
      <c r="EL24" s="17"/>
      <c r="EM24" s="17"/>
      <c r="EN24" s="17"/>
      <c r="EO24" s="17"/>
      <c r="EP24" s="17"/>
      <c r="EQ24" s="17"/>
      <c r="ER24" s="17"/>
      <c r="ES24" s="17"/>
      <c r="FC24">
        <f t="shared" si="84"/>
        <v>22</v>
      </c>
      <c r="FE24" s="5">
        <f t="shared" si="85"/>
        <v>0.15714285714285714</v>
      </c>
    </row>
    <row r="25" spans="1:177" x14ac:dyDescent="0.25">
      <c r="A25" s="11"/>
      <c r="B25" s="2" t="s">
        <v>33</v>
      </c>
      <c r="Q25">
        <v>1</v>
      </c>
      <c r="T25">
        <v>1</v>
      </c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EI25" s="17"/>
      <c r="EJ25" s="17"/>
      <c r="EK25" s="17"/>
      <c r="EL25" s="17"/>
      <c r="EM25" s="17"/>
      <c r="EN25" s="17"/>
      <c r="EO25" s="17"/>
      <c r="EP25" s="17"/>
      <c r="EQ25" s="17"/>
      <c r="ER25" s="17"/>
      <c r="ES25" s="17"/>
      <c r="FC25">
        <f t="shared" si="84"/>
        <v>2</v>
      </c>
      <c r="FE25" s="5">
        <f t="shared" si="85"/>
        <v>1.4285714285714285E-2</v>
      </c>
    </row>
    <row r="26" spans="1:177" x14ac:dyDescent="0.25">
      <c r="A26" s="11"/>
      <c r="B26" s="2" t="s">
        <v>34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EI26" s="17"/>
      <c r="EJ26" s="17"/>
      <c r="EK26" s="17"/>
      <c r="EL26" s="17"/>
      <c r="EM26" s="17"/>
      <c r="EN26" s="17"/>
      <c r="EO26" s="17"/>
      <c r="EP26" s="17"/>
      <c r="EQ26" s="17"/>
      <c r="ER26" s="17"/>
      <c r="ES26" s="17"/>
      <c r="FC26">
        <f t="shared" si="84"/>
        <v>8</v>
      </c>
      <c r="FE26" s="5">
        <f t="shared" si="85"/>
        <v>5.7142857142857141E-2</v>
      </c>
      <c r="FU26">
        <v>5</v>
      </c>
    </row>
    <row r="27" spans="1:177" x14ac:dyDescent="0.25">
      <c r="A27" s="11"/>
      <c r="B27" s="2" t="s">
        <v>35</v>
      </c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EI27" s="17"/>
      <c r="EJ27" s="17"/>
      <c r="EK27" s="17"/>
      <c r="EL27" s="17"/>
      <c r="EM27" s="17"/>
      <c r="EN27" s="17"/>
      <c r="EO27" s="17"/>
      <c r="EP27" s="17"/>
      <c r="EQ27" s="17"/>
      <c r="ER27" s="17"/>
      <c r="ES27" s="17"/>
      <c r="FC27">
        <f t="shared" si="84"/>
        <v>0</v>
      </c>
      <c r="FE27" s="5">
        <f t="shared" si="85"/>
        <v>0</v>
      </c>
      <c r="FG27">
        <v>3</v>
      </c>
      <c r="FN27">
        <v>4</v>
      </c>
    </row>
    <row r="28" spans="1:177" x14ac:dyDescent="0.25">
      <c r="A28" s="11"/>
      <c r="B28" s="2" t="s">
        <v>36</v>
      </c>
      <c r="V28">
        <v>1</v>
      </c>
      <c r="X28">
        <v>1</v>
      </c>
      <c r="Y28">
        <v>1</v>
      </c>
      <c r="Z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EI28" s="17"/>
      <c r="EJ28" s="17"/>
      <c r="EK28" s="17"/>
      <c r="EL28" s="17"/>
      <c r="EM28" s="17"/>
      <c r="EN28" s="17"/>
      <c r="EO28" s="17"/>
      <c r="EP28" s="17"/>
      <c r="EQ28" s="17"/>
      <c r="ER28" s="17"/>
      <c r="ES28" s="17"/>
      <c r="FC28">
        <f t="shared" si="84"/>
        <v>20</v>
      </c>
      <c r="FE28" s="5">
        <f t="shared" si="85"/>
        <v>0.14285714285714285</v>
      </c>
    </row>
    <row r="29" spans="1:177" x14ac:dyDescent="0.25">
      <c r="A29" s="11"/>
      <c r="B29" s="2" t="s">
        <v>37</v>
      </c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EI29" s="17"/>
      <c r="EJ29" s="17"/>
      <c r="EK29" s="17"/>
      <c r="EL29" s="17"/>
      <c r="EM29" s="17"/>
      <c r="EN29" s="17"/>
      <c r="EO29" s="17"/>
      <c r="EP29" s="17"/>
      <c r="EQ29" s="17"/>
      <c r="ER29" s="17"/>
      <c r="ES29" s="17"/>
      <c r="FC29">
        <f t="shared" si="84"/>
        <v>0</v>
      </c>
      <c r="FE29" s="5">
        <f t="shared" si="85"/>
        <v>0</v>
      </c>
    </row>
    <row r="30" spans="1:177" x14ac:dyDescent="0.25">
      <c r="A30" s="11"/>
      <c r="B30" s="2" t="s">
        <v>38</v>
      </c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FC30">
        <f t="shared" si="84"/>
        <v>0</v>
      </c>
      <c r="FE30" s="5">
        <f t="shared" si="85"/>
        <v>0</v>
      </c>
    </row>
    <row r="31" spans="1:177" x14ac:dyDescent="0.25">
      <c r="A31" s="11"/>
      <c r="B31" s="2" t="s">
        <v>39</v>
      </c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EI31" s="17"/>
      <c r="EJ31" s="17"/>
      <c r="EK31" s="17"/>
      <c r="EL31" s="17"/>
      <c r="EM31" s="17"/>
      <c r="EN31" s="17"/>
      <c r="EO31" s="17"/>
      <c r="EP31" s="17"/>
      <c r="EQ31" s="17"/>
      <c r="ER31" s="17"/>
      <c r="ES31" s="17"/>
      <c r="FC31">
        <f t="shared" si="84"/>
        <v>0</v>
      </c>
      <c r="FE31" s="5">
        <f t="shared" si="85"/>
        <v>0</v>
      </c>
    </row>
    <row r="32" spans="1:177" x14ac:dyDescent="0.25">
      <c r="A32" s="11"/>
      <c r="B32" s="2" t="s">
        <v>40</v>
      </c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EI32" s="17">
        <v>1</v>
      </c>
      <c r="EJ32" s="17">
        <v>1</v>
      </c>
      <c r="EK32" s="17">
        <v>1</v>
      </c>
      <c r="EL32" s="17">
        <v>1</v>
      </c>
      <c r="EM32" s="17">
        <v>1</v>
      </c>
      <c r="EN32" s="17">
        <v>1</v>
      </c>
      <c r="EO32" s="17">
        <v>1</v>
      </c>
      <c r="EP32" s="17">
        <v>1</v>
      </c>
      <c r="EQ32" s="17">
        <v>1</v>
      </c>
      <c r="ER32" s="17">
        <v>1</v>
      </c>
      <c r="ES32" s="17">
        <v>1</v>
      </c>
      <c r="FC32">
        <f t="shared" si="84"/>
        <v>11</v>
      </c>
      <c r="FE32" s="5">
        <f t="shared" si="85"/>
        <v>7.857142857142857E-2</v>
      </c>
    </row>
    <row r="33" spans="1:169" x14ac:dyDescent="0.25">
      <c r="A33" s="11"/>
      <c r="B33" s="2" t="s">
        <v>41</v>
      </c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EI33" s="17"/>
      <c r="EJ33" s="17"/>
      <c r="EK33" s="17"/>
      <c r="EL33" s="17"/>
      <c r="EM33" s="17"/>
      <c r="EN33" s="17"/>
      <c r="EO33" s="17"/>
      <c r="EP33" s="17"/>
      <c r="EQ33" s="17"/>
      <c r="ER33" s="17"/>
      <c r="ES33" s="17"/>
      <c r="FC33">
        <f t="shared" si="84"/>
        <v>0</v>
      </c>
      <c r="FE33" s="5">
        <f t="shared" si="85"/>
        <v>0</v>
      </c>
    </row>
    <row r="34" spans="1:169" x14ac:dyDescent="0.25">
      <c r="A34" s="11"/>
      <c r="B34" s="2" t="s">
        <v>42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EI34" s="17"/>
      <c r="EJ34" s="17"/>
      <c r="EK34" s="17"/>
      <c r="EL34" s="17"/>
      <c r="EM34" s="17"/>
      <c r="EN34" s="17"/>
      <c r="EO34" s="17"/>
      <c r="EP34" s="17"/>
      <c r="EQ34" s="17"/>
      <c r="ER34" s="17"/>
      <c r="ES34" s="17"/>
      <c r="FC34">
        <f t="shared" si="84"/>
        <v>7</v>
      </c>
      <c r="FE34" s="5">
        <f t="shared" si="85"/>
        <v>0.05</v>
      </c>
    </row>
    <row r="35" spans="1:169" x14ac:dyDescent="0.25">
      <c r="A35" s="11"/>
      <c r="B35" s="2" t="s">
        <v>7</v>
      </c>
      <c r="CT35" s="17">
        <v>1</v>
      </c>
      <c r="CU35" s="17">
        <v>1</v>
      </c>
      <c r="CV35" s="17">
        <v>1</v>
      </c>
      <c r="CW35" s="17">
        <v>1</v>
      </c>
      <c r="CX35" s="17">
        <v>1</v>
      </c>
      <c r="CY35" s="17">
        <v>1</v>
      </c>
      <c r="CZ35" s="17">
        <v>1</v>
      </c>
      <c r="DA35" s="17">
        <v>1</v>
      </c>
      <c r="DB35" s="17">
        <v>1</v>
      </c>
      <c r="DC35" s="17">
        <v>1</v>
      </c>
      <c r="DD35" s="17">
        <v>1</v>
      </c>
      <c r="DE35" s="17">
        <v>1</v>
      </c>
      <c r="DF35" s="17">
        <v>1</v>
      </c>
      <c r="DG35" s="17">
        <v>1</v>
      </c>
      <c r="DH35" s="17">
        <v>1</v>
      </c>
      <c r="DI35" s="17">
        <v>1</v>
      </c>
      <c r="EI35" s="17"/>
      <c r="EJ35" s="17"/>
      <c r="EK35" s="17"/>
      <c r="EL35" s="17"/>
      <c r="EM35" s="17"/>
      <c r="EN35" s="17"/>
      <c r="EO35" s="17"/>
      <c r="EP35" s="17"/>
      <c r="EQ35" s="17"/>
      <c r="ER35" s="17"/>
      <c r="ES35" s="17"/>
      <c r="FC35">
        <f t="shared" si="84"/>
        <v>16</v>
      </c>
      <c r="FD35">
        <f>SUM(FC15:FC35)</f>
        <v>140</v>
      </c>
      <c r="FE35" s="5">
        <f t="shared" si="85"/>
        <v>0.11428571428571428</v>
      </c>
    </row>
    <row r="36" spans="1:169" x14ac:dyDescent="0.25">
      <c r="A36" s="11">
        <v>3</v>
      </c>
      <c r="B36" s="1" t="s">
        <v>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</row>
    <row r="37" spans="1:169" x14ac:dyDescent="0.25">
      <c r="A37" s="11"/>
      <c r="B37" s="2" t="s">
        <v>9</v>
      </c>
      <c r="D37">
        <v>1</v>
      </c>
      <c r="J37">
        <v>1</v>
      </c>
      <c r="K37">
        <v>1</v>
      </c>
      <c r="AE37">
        <v>1</v>
      </c>
      <c r="AK37">
        <v>1</v>
      </c>
      <c r="AO37">
        <v>1</v>
      </c>
      <c r="AW37">
        <v>1</v>
      </c>
      <c r="AX37">
        <v>1</v>
      </c>
      <c r="AY37">
        <v>1</v>
      </c>
      <c r="AZ37">
        <v>1</v>
      </c>
      <c r="BB37">
        <v>1</v>
      </c>
      <c r="BU37">
        <v>1</v>
      </c>
      <c r="CT37" s="17">
        <v>1</v>
      </c>
      <c r="CU37" s="17">
        <v>1</v>
      </c>
      <c r="CV37" s="17">
        <v>1</v>
      </c>
      <c r="CW37" s="17">
        <v>1</v>
      </c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>
        <v>1</v>
      </c>
      <c r="DK37">
        <v>1</v>
      </c>
      <c r="DL37">
        <v>1</v>
      </c>
      <c r="DM37">
        <v>1</v>
      </c>
      <c r="DN37">
        <v>1</v>
      </c>
      <c r="EI37" s="17">
        <v>1</v>
      </c>
      <c r="EJ37" s="17">
        <v>1</v>
      </c>
      <c r="EK37" s="17"/>
      <c r="EL37" s="17"/>
      <c r="EM37" s="17"/>
      <c r="EN37" s="17"/>
      <c r="EO37" s="17"/>
      <c r="EP37" s="17"/>
      <c r="EQ37" s="17"/>
      <c r="ER37" s="17"/>
      <c r="ES37" s="17"/>
      <c r="FC37">
        <f>COUNTA(C37:FB37)</f>
        <v>23</v>
      </c>
      <c r="FE37" s="5">
        <f>FC37/FD$41</f>
        <v>0.15753424657534246</v>
      </c>
    </row>
    <row r="38" spans="1:169" x14ac:dyDescent="0.25">
      <c r="A38" s="11"/>
      <c r="B38" s="2" t="s">
        <v>10</v>
      </c>
      <c r="U38">
        <v>1</v>
      </c>
      <c r="V38">
        <v>1</v>
      </c>
      <c r="Z38">
        <v>1</v>
      </c>
      <c r="AL38">
        <v>1</v>
      </c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O38">
        <v>1</v>
      </c>
      <c r="EI38" s="17"/>
      <c r="EJ38" s="17"/>
      <c r="EK38" s="17"/>
      <c r="EL38" s="17"/>
      <c r="EM38" s="17"/>
      <c r="EN38" s="17">
        <v>1</v>
      </c>
      <c r="EO38" s="17"/>
      <c r="EP38" s="17"/>
      <c r="EQ38" s="17"/>
      <c r="ER38" s="17"/>
      <c r="ES38" s="17"/>
      <c r="FC38">
        <f>COUNTA(C38:FB38)</f>
        <v>6</v>
      </c>
      <c r="FE38" s="5">
        <f>FC38/FD$41</f>
        <v>4.1095890410958902E-2</v>
      </c>
    </row>
    <row r="39" spans="1:169" x14ac:dyDescent="0.25">
      <c r="A39" s="11"/>
      <c r="B39" s="2" t="s">
        <v>11</v>
      </c>
      <c r="E39">
        <v>1</v>
      </c>
      <c r="F39">
        <v>1</v>
      </c>
      <c r="G39">
        <v>1</v>
      </c>
      <c r="H39">
        <v>1</v>
      </c>
      <c r="I39">
        <v>1</v>
      </c>
      <c r="L39">
        <v>1</v>
      </c>
      <c r="N39">
        <v>1</v>
      </c>
      <c r="P39">
        <v>1</v>
      </c>
      <c r="Q39">
        <v>1</v>
      </c>
      <c r="S39">
        <v>1</v>
      </c>
      <c r="T39">
        <v>1</v>
      </c>
      <c r="W39">
        <v>1</v>
      </c>
      <c r="AB39">
        <v>1</v>
      </c>
      <c r="AC39">
        <v>1</v>
      </c>
      <c r="AF39">
        <v>1</v>
      </c>
      <c r="AI39">
        <v>1</v>
      </c>
      <c r="AM39">
        <v>1</v>
      </c>
      <c r="AN39">
        <v>1</v>
      </c>
      <c r="AP39">
        <v>1</v>
      </c>
      <c r="AQ39">
        <v>1</v>
      </c>
      <c r="AR39">
        <v>1</v>
      </c>
      <c r="AS39">
        <v>1</v>
      </c>
      <c r="AV39">
        <v>1</v>
      </c>
      <c r="BA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N39">
        <v>1</v>
      </c>
      <c r="BO39">
        <v>1</v>
      </c>
      <c r="BR39">
        <v>1</v>
      </c>
      <c r="BS39">
        <v>1</v>
      </c>
      <c r="BT39">
        <v>1</v>
      </c>
      <c r="BV39">
        <v>1</v>
      </c>
      <c r="BW39">
        <v>1</v>
      </c>
      <c r="BX39">
        <v>1</v>
      </c>
      <c r="BY39">
        <v>1</v>
      </c>
      <c r="BZ39">
        <v>1</v>
      </c>
      <c r="CT39" s="17"/>
      <c r="CU39" s="17"/>
      <c r="CV39" s="17"/>
      <c r="CW39" s="17"/>
      <c r="CX39" s="17">
        <v>1</v>
      </c>
      <c r="CY39" s="17">
        <v>1</v>
      </c>
      <c r="CZ39" s="17">
        <v>1</v>
      </c>
      <c r="DA39" s="17"/>
      <c r="DB39" s="17"/>
      <c r="DC39" s="17"/>
      <c r="DD39" s="17"/>
      <c r="DE39" s="17"/>
      <c r="DF39" s="17"/>
      <c r="DG39" s="17"/>
      <c r="DH39" s="17"/>
      <c r="DI39" s="17"/>
      <c r="DP39">
        <v>1</v>
      </c>
      <c r="DQ39">
        <v>1</v>
      </c>
      <c r="DR39">
        <v>1</v>
      </c>
      <c r="DS39">
        <v>1</v>
      </c>
      <c r="DT39">
        <v>1</v>
      </c>
      <c r="DU39">
        <v>1</v>
      </c>
      <c r="EI39" s="17"/>
      <c r="EJ39" s="17"/>
      <c r="EK39" s="17">
        <v>1</v>
      </c>
      <c r="EL39" s="17">
        <v>1</v>
      </c>
      <c r="EM39" s="17">
        <v>1</v>
      </c>
      <c r="EN39" s="17"/>
      <c r="EO39" s="17"/>
      <c r="EP39" s="17"/>
      <c r="EQ39" s="17"/>
      <c r="ER39" s="17"/>
      <c r="ES39" s="17"/>
      <c r="FC39">
        <f>COUNTA(C39:FB39)</f>
        <v>55</v>
      </c>
      <c r="FE39" s="5">
        <f>FC39/FD$41</f>
        <v>0.37671232876712329</v>
      </c>
    </row>
    <row r="40" spans="1:169" x14ac:dyDescent="0.25">
      <c r="A40" s="11"/>
      <c r="B40" s="2" t="s">
        <v>12</v>
      </c>
      <c r="R40">
        <v>1</v>
      </c>
      <c r="BL40">
        <v>1</v>
      </c>
      <c r="BQ40">
        <v>1</v>
      </c>
      <c r="CA40">
        <v>1</v>
      </c>
      <c r="CB40">
        <v>1</v>
      </c>
      <c r="CC40">
        <v>1</v>
      </c>
      <c r="CD40">
        <v>1</v>
      </c>
      <c r="CE40">
        <v>1</v>
      </c>
      <c r="CF40">
        <v>1</v>
      </c>
      <c r="CG40">
        <v>1</v>
      </c>
      <c r="CH40">
        <v>1</v>
      </c>
      <c r="CI40">
        <v>1</v>
      </c>
      <c r="CJ40">
        <v>1</v>
      </c>
      <c r="CK40">
        <v>1</v>
      </c>
      <c r="CT40" s="17"/>
      <c r="CU40" s="17"/>
      <c r="CV40" s="17"/>
      <c r="CW40" s="17"/>
      <c r="CX40" s="17"/>
      <c r="CY40" s="17"/>
      <c r="CZ40" s="17"/>
      <c r="DA40" s="17">
        <v>1</v>
      </c>
      <c r="DB40" s="17">
        <v>1</v>
      </c>
      <c r="DC40" s="17">
        <v>1</v>
      </c>
      <c r="DD40" s="17">
        <v>1</v>
      </c>
      <c r="DE40" s="17">
        <v>1</v>
      </c>
      <c r="DF40" s="17">
        <v>1</v>
      </c>
      <c r="DG40" s="17">
        <v>1</v>
      </c>
      <c r="DH40" s="17">
        <v>1</v>
      </c>
      <c r="DI40" s="17">
        <v>1</v>
      </c>
      <c r="DV40">
        <v>1</v>
      </c>
      <c r="DW40">
        <v>1</v>
      </c>
      <c r="DX40">
        <v>1</v>
      </c>
      <c r="DY40">
        <v>1</v>
      </c>
      <c r="DZ40">
        <v>1</v>
      </c>
      <c r="EA40">
        <v>1</v>
      </c>
      <c r="EB40">
        <v>1</v>
      </c>
      <c r="EC40">
        <v>1</v>
      </c>
      <c r="ED40">
        <v>1</v>
      </c>
      <c r="EI40" s="17"/>
      <c r="EJ40" s="17"/>
      <c r="EK40" s="17"/>
      <c r="EL40" s="17"/>
      <c r="EM40" s="17"/>
      <c r="EN40" s="17"/>
      <c r="EO40" s="17">
        <v>1</v>
      </c>
      <c r="EP40" s="17">
        <v>1</v>
      </c>
      <c r="EQ40" s="17">
        <v>1</v>
      </c>
      <c r="ER40" s="17">
        <v>1</v>
      </c>
      <c r="ES40" s="17">
        <v>1</v>
      </c>
      <c r="FC40">
        <f>COUNTA(C40:FB40)</f>
        <v>37</v>
      </c>
      <c r="FE40" s="5">
        <f>FC40/FD$41</f>
        <v>0.25342465753424659</v>
      </c>
    </row>
    <row r="41" spans="1:169" x14ac:dyDescent="0.25">
      <c r="A41" s="11"/>
      <c r="B41" s="2" t="s">
        <v>13</v>
      </c>
      <c r="C41">
        <v>1</v>
      </c>
      <c r="M41">
        <v>1</v>
      </c>
      <c r="O41">
        <v>1</v>
      </c>
      <c r="X41">
        <v>1</v>
      </c>
      <c r="Y41">
        <v>1</v>
      </c>
      <c r="AA41">
        <v>1</v>
      </c>
      <c r="AD41">
        <v>1</v>
      </c>
      <c r="AG41">
        <v>1</v>
      </c>
      <c r="AH41">
        <v>1</v>
      </c>
      <c r="AJ41">
        <v>1</v>
      </c>
      <c r="AT41">
        <v>1</v>
      </c>
      <c r="AU41">
        <v>1</v>
      </c>
      <c r="BM41">
        <v>1</v>
      </c>
      <c r="BP41">
        <v>1</v>
      </c>
      <c r="CL41">
        <v>1</v>
      </c>
      <c r="CM41">
        <v>1</v>
      </c>
      <c r="CN41">
        <v>1</v>
      </c>
      <c r="CO41">
        <v>1</v>
      </c>
      <c r="CP41">
        <v>1</v>
      </c>
      <c r="CQ41">
        <v>1</v>
      </c>
      <c r="CR41">
        <v>1</v>
      </c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EE41">
        <v>1</v>
      </c>
      <c r="EF41">
        <v>1</v>
      </c>
      <c r="EG41">
        <v>1</v>
      </c>
      <c r="EH41">
        <v>1</v>
      </c>
      <c r="EI41" s="17"/>
      <c r="EJ41" s="17"/>
      <c r="EK41" s="17"/>
      <c r="EL41" s="17"/>
      <c r="EM41" s="17"/>
      <c r="EN41" s="17"/>
      <c r="EO41" s="17"/>
      <c r="EP41" s="17"/>
      <c r="EQ41" s="17"/>
      <c r="ER41" s="17"/>
      <c r="ES41" s="17"/>
      <c r="FC41">
        <f>COUNTA(C41:FB41)</f>
        <v>25</v>
      </c>
      <c r="FD41">
        <f>SUM(FC37:FC41)</f>
        <v>146</v>
      </c>
      <c r="FE41" s="5">
        <f>FC41/FD$41</f>
        <v>0.17123287671232876</v>
      </c>
    </row>
    <row r="42" spans="1:169" x14ac:dyDescent="0.25">
      <c r="A42" s="11">
        <v>4</v>
      </c>
      <c r="B42" s="1" t="s">
        <v>15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</row>
    <row r="43" spans="1:169" x14ac:dyDescent="0.25">
      <c r="A43" s="11"/>
      <c r="B43" s="2" t="s">
        <v>16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  <c r="BO43">
        <v>1</v>
      </c>
      <c r="BP43">
        <v>1</v>
      </c>
      <c r="BQ43">
        <v>1</v>
      </c>
      <c r="BR43">
        <v>1</v>
      </c>
      <c r="BS43">
        <v>1</v>
      </c>
      <c r="BT43">
        <v>1</v>
      </c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EI43" s="17"/>
      <c r="EJ43" s="17"/>
      <c r="EK43" s="17"/>
      <c r="EL43" s="17"/>
      <c r="EM43" s="17"/>
      <c r="EN43" s="17"/>
      <c r="EO43" s="17"/>
      <c r="EP43" s="17"/>
      <c r="EQ43" s="17"/>
      <c r="ER43" s="17"/>
      <c r="ES43" s="17"/>
      <c r="FC43">
        <f>COUNTA(C43:FB43)</f>
        <v>69</v>
      </c>
      <c r="FE43" s="5">
        <f>FC43/FD$44</f>
        <v>0.4726027397260274</v>
      </c>
    </row>
    <row r="44" spans="1:169" x14ac:dyDescent="0.25">
      <c r="A44" s="11"/>
      <c r="B44" s="2" t="s">
        <v>17</v>
      </c>
      <c r="BU44">
        <v>1</v>
      </c>
      <c r="BV44">
        <v>1</v>
      </c>
      <c r="BW44">
        <v>1</v>
      </c>
      <c r="BX44">
        <v>1</v>
      </c>
      <c r="BY44">
        <v>1</v>
      </c>
      <c r="BZ44">
        <v>1</v>
      </c>
      <c r="CA44">
        <v>1</v>
      </c>
      <c r="CB44">
        <v>1</v>
      </c>
      <c r="CC44">
        <v>1</v>
      </c>
      <c r="CD44">
        <v>1</v>
      </c>
      <c r="CE44">
        <v>1</v>
      </c>
      <c r="CF44">
        <v>1</v>
      </c>
      <c r="CG44">
        <v>1</v>
      </c>
      <c r="CH44">
        <v>1</v>
      </c>
      <c r="CI44">
        <v>1</v>
      </c>
      <c r="CJ44">
        <v>1</v>
      </c>
      <c r="CK44">
        <v>1</v>
      </c>
      <c r="CL44">
        <v>1</v>
      </c>
      <c r="CM44">
        <v>1</v>
      </c>
      <c r="CN44">
        <v>1</v>
      </c>
      <c r="CO44">
        <v>1</v>
      </c>
      <c r="CP44">
        <v>1</v>
      </c>
      <c r="CQ44">
        <v>1</v>
      </c>
      <c r="CR44">
        <v>1</v>
      </c>
      <c r="CS44">
        <v>1</v>
      </c>
      <c r="CT44" s="17">
        <v>1</v>
      </c>
      <c r="CU44" s="17">
        <v>1</v>
      </c>
      <c r="CV44" s="17">
        <v>1</v>
      </c>
      <c r="CW44" s="17">
        <v>1</v>
      </c>
      <c r="CX44" s="17">
        <v>1</v>
      </c>
      <c r="CY44" s="17">
        <v>1</v>
      </c>
      <c r="CZ44" s="17">
        <v>1</v>
      </c>
      <c r="DA44" s="17">
        <v>1</v>
      </c>
      <c r="DB44" s="17">
        <v>1</v>
      </c>
      <c r="DC44" s="17">
        <v>1</v>
      </c>
      <c r="DD44" s="17">
        <v>1</v>
      </c>
      <c r="DE44" s="17">
        <v>1</v>
      </c>
      <c r="DF44" s="17">
        <v>1</v>
      </c>
      <c r="DG44" s="17">
        <v>1</v>
      </c>
      <c r="DH44" s="17">
        <v>1</v>
      </c>
      <c r="DI44" s="17">
        <v>1</v>
      </c>
      <c r="DJ44">
        <v>1</v>
      </c>
      <c r="DK44">
        <v>1</v>
      </c>
      <c r="DL44">
        <v>1</v>
      </c>
      <c r="DM44">
        <v>1</v>
      </c>
      <c r="DN44">
        <v>1</v>
      </c>
      <c r="DO44">
        <v>1</v>
      </c>
      <c r="DP44">
        <v>1</v>
      </c>
      <c r="DQ44">
        <v>1</v>
      </c>
      <c r="DR44">
        <v>1</v>
      </c>
      <c r="DS44">
        <v>1</v>
      </c>
      <c r="DT44">
        <v>1</v>
      </c>
      <c r="DU44">
        <v>1</v>
      </c>
      <c r="DV44">
        <v>1</v>
      </c>
      <c r="DW44">
        <v>1</v>
      </c>
      <c r="DX44">
        <v>1</v>
      </c>
      <c r="DY44">
        <v>1</v>
      </c>
      <c r="DZ44">
        <v>1</v>
      </c>
      <c r="EA44">
        <v>1</v>
      </c>
      <c r="EB44">
        <v>1</v>
      </c>
      <c r="EC44">
        <v>1</v>
      </c>
      <c r="ED44">
        <v>1</v>
      </c>
      <c r="EE44">
        <v>1</v>
      </c>
      <c r="EF44">
        <v>1</v>
      </c>
      <c r="EG44">
        <v>1</v>
      </c>
      <c r="EH44">
        <v>1</v>
      </c>
      <c r="EI44" s="17">
        <v>1</v>
      </c>
      <c r="EJ44" s="17">
        <v>1</v>
      </c>
      <c r="EK44" s="17">
        <v>1</v>
      </c>
      <c r="EL44" s="17">
        <v>1</v>
      </c>
      <c r="EM44" s="17">
        <v>1</v>
      </c>
      <c r="EN44" s="17">
        <v>1</v>
      </c>
      <c r="EO44" s="17">
        <v>1</v>
      </c>
      <c r="EP44" s="17">
        <v>1</v>
      </c>
      <c r="EQ44" s="17">
        <v>1</v>
      </c>
      <c r="ER44" s="17">
        <v>1</v>
      </c>
      <c r="ES44" s="17">
        <v>1</v>
      </c>
      <c r="FC44">
        <f>COUNTA(C44:FB44)</f>
        <v>77</v>
      </c>
      <c r="FD44">
        <f>SUM(FC43:FC44)</f>
        <v>146</v>
      </c>
      <c r="FE44" s="5">
        <f>FC44/FD$44</f>
        <v>0.5273972602739726</v>
      </c>
    </row>
    <row r="45" spans="1:169" x14ac:dyDescent="0.25">
      <c r="A45" s="11">
        <v>5</v>
      </c>
      <c r="B45" s="1" t="s">
        <v>18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</row>
    <row r="46" spans="1:169" x14ac:dyDescent="0.25">
      <c r="A46" s="11"/>
      <c r="B46" s="2" t="s">
        <v>19</v>
      </c>
      <c r="C46">
        <v>1</v>
      </c>
      <c r="D46">
        <v>1</v>
      </c>
      <c r="F46">
        <v>1</v>
      </c>
      <c r="G46">
        <v>1</v>
      </c>
      <c r="I46">
        <v>1</v>
      </c>
      <c r="J46">
        <v>1</v>
      </c>
      <c r="K46">
        <v>1</v>
      </c>
      <c r="M46">
        <v>1</v>
      </c>
      <c r="O46">
        <v>1</v>
      </c>
      <c r="Q46">
        <v>1</v>
      </c>
      <c r="R46">
        <v>1</v>
      </c>
      <c r="S46">
        <v>1</v>
      </c>
      <c r="T46">
        <v>1</v>
      </c>
      <c r="U46">
        <v>1</v>
      </c>
      <c r="W46">
        <v>1</v>
      </c>
      <c r="X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M46">
        <v>1</v>
      </c>
      <c r="AN46">
        <v>1</v>
      </c>
      <c r="AO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I46">
        <v>1</v>
      </c>
      <c r="BJ46">
        <v>1</v>
      </c>
      <c r="BK46">
        <v>1</v>
      </c>
      <c r="BM46">
        <v>1</v>
      </c>
      <c r="BN46">
        <v>1</v>
      </c>
      <c r="BO46">
        <v>1</v>
      </c>
      <c r="BP46">
        <v>1</v>
      </c>
      <c r="BQ46">
        <v>1</v>
      </c>
      <c r="BR46">
        <v>1</v>
      </c>
      <c r="BS46">
        <v>1</v>
      </c>
      <c r="BT46">
        <v>1</v>
      </c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FC46">
        <f>COUNTA(C46:FB46)</f>
        <v>57</v>
      </c>
      <c r="FE46" s="5">
        <f>FC46/FD$47</f>
        <v>0.81428571428571428</v>
      </c>
      <c r="FM46">
        <v>6</v>
      </c>
    </row>
    <row r="47" spans="1:169" x14ac:dyDescent="0.25">
      <c r="A47" s="11"/>
      <c r="B47" s="2" t="s">
        <v>20</v>
      </c>
      <c r="E47">
        <v>1</v>
      </c>
      <c r="H47">
        <v>1</v>
      </c>
      <c r="L47">
        <v>1</v>
      </c>
      <c r="N47">
        <v>1</v>
      </c>
      <c r="P47">
        <v>1</v>
      </c>
      <c r="V47">
        <v>1</v>
      </c>
      <c r="Y47">
        <v>1</v>
      </c>
      <c r="AL47">
        <v>1</v>
      </c>
      <c r="AP47">
        <v>1</v>
      </c>
      <c r="BF47">
        <v>1</v>
      </c>
      <c r="BG47">
        <v>1</v>
      </c>
      <c r="BH47">
        <v>1</v>
      </c>
      <c r="BL47">
        <v>1</v>
      </c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EI47" s="17"/>
      <c r="EJ47" s="17"/>
      <c r="EK47" s="17"/>
      <c r="EL47" s="17"/>
      <c r="EM47" s="17"/>
      <c r="EN47" s="17"/>
      <c r="EO47" s="17"/>
      <c r="EP47" s="17"/>
      <c r="EQ47" s="17"/>
      <c r="ER47" s="17"/>
      <c r="ES47" s="17"/>
      <c r="FC47">
        <f>COUNTA(C47:FB47)</f>
        <v>13</v>
      </c>
      <c r="FD47">
        <f>SUM(FC46:FC47)</f>
        <v>70</v>
      </c>
      <c r="FE47" s="5">
        <f>FC47/FD$47</f>
        <v>0.18571428571428572</v>
      </c>
    </row>
    <row r="48" spans="1:169" x14ac:dyDescent="0.25">
      <c r="A48" s="11"/>
      <c r="B48" s="9" t="s">
        <v>43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  <c r="DF48" s="7"/>
      <c r="DG48" s="7"/>
      <c r="DH48" s="7"/>
      <c r="DI48" s="7"/>
      <c r="DJ48" s="7"/>
      <c r="DK48" s="7"/>
      <c r="DL48" s="7"/>
      <c r="DM48" s="7"/>
      <c r="DN48" s="7"/>
      <c r="DO48" s="7"/>
      <c r="DP48" s="7"/>
      <c r="DQ48" s="7"/>
      <c r="DR48" s="7"/>
      <c r="DS48" s="7"/>
      <c r="DT48" s="7"/>
      <c r="DU48" s="7"/>
      <c r="DV48" s="7"/>
      <c r="DW48" s="7"/>
      <c r="DX48" s="7"/>
      <c r="DY48" s="7"/>
      <c r="DZ48" s="7"/>
      <c r="EA48" s="7"/>
      <c r="EB48" s="7"/>
      <c r="EC48" s="7"/>
      <c r="ED48" s="7"/>
      <c r="EE48" s="7"/>
      <c r="EF48" s="7"/>
      <c r="EG48" s="7"/>
      <c r="EH48" s="7"/>
      <c r="EI48" s="7"/>
      <c r="EJ48" s="7"/>
      <c r="EK48" s="7"/>
      <c r="EL48" s="7"/>
      <c r="EM48" s="7"/>
      <c r="EN48" s="7"/>
      <c r="EO48" s="7"/>
      <c r="EP48" s="7"/>
      <c r="EQ48" s="7"/>
      <c r="ER48" s="7"/>
      <c r="ES48" s="7"/>
      <c r="ET48" s="7"/>
      <c r="EU48" s="7"/>
      <c r="EV48" s="7"/>
      <c r="EW48" s="7"/>
      <c r="EX48" s="7"/>
      <c r="EY48" s="7"/>
      <c r="EZ48" s="7"/>
      <c r="FA48" s="7"/>
      <c r="FB48" s="7"/>
      <c r="FC48" s="7"/>
      <c r="FD48" s="7"/>
      <c r="FE48" s="8"/>
      <c r="FF48" s="20" t="s">
        <v>73</v>
      </c>
      <c r="FG48" s="20"/>
      <c r="FH48" s="16">
        <f>(FE50+FE78+FE64)/3</f>
        <v>6.9693683409436842</v>
      </c>
    </row>
    <row r="49" spans="1:169" ht="15.75" thickBot="1" x14ac:dyDescent="0.3">
      <c r="A49" s="11">
        <v>6</v>
      </c>
      <c r="B49" s="1" t="s">
        <v>21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</row>
    <row r="50" spans="1:169" x14ac:dyDescent="0.25">
      <c r="A50" s="11"/>
      <c r="B50" s="3">
        <v>0</v>
      </c>
      <c r="R50">
        <v>1</v>
      </c>
      <c r="AQ50">
        <v>1</v>
      </c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EI50" s="17"/>
      <c r="EJ50" s="17"/>
      <c r="EK50" s="17"/>
      <c r="EL50" s="17"/>
      <c r="EM50" s="17"/>
      <c r="EN50" s="17"/>
      <c r="EO50" s="17"/>
      <c r="EP50" s="17"/>
      <c r="EQ50" s="17"/>
      <c r="ER50" s="17"/>
      <c r="ES50" s="17"/>
      <c r="FC50">
        <f t="shared" ref="FC50:FC60" si="86">COUNTA(C50:FB50)</f>
        <v>2</v>
      </c>
      <c r="FD50">
        <f t="shared" ref="FD50:FD60" si="87">FC50*B50</f>
        <v>0</v>
      </c>
      <c r="FE50" s="21">
        <f>FD61/FC61</f>
        <v>7.3356164383561646</v>
      </c>
      <c r="FF50" s="14">
        <f>FC50/FC$61</f>
        <v>1.3698630136986301E-2</v>
      </c>
      <c r="FG50" s="15"/>
    </row>
    <row r="51" spans="1:169" x14ac:dyDescent="0.25">
      <c r="A51" s="11"/>
      <c r="B51" s="3">
        <v>1</v>
      </c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EI51" s="17"/>
      <c r="EJ51" s="17"/>
      <c r="EK51" s="17"/>
      <c r="EL51" s="17"/>
      <c r="EM51" s="17"/>
      <c r="EN51" s="17"/>
      <c r="EO51" s="17"/>
      <c r="EP51" s="17"/>
      <c r="EQ51" s="17"/>
      <c r="ER51" s="17"/>
      <c r="ES51" s="17"/>
      <c r="FC51">
        <f t="shared" si="86"/>
        <v>0</v>
      </c>
      <c r="FD51">
        <f t="shared" si="87"/>
        <v>0</v>
      </c>
      <c r="FE51" s="22"/>
      <c r="FF51" s="14">
        <f t="shared" ref="FF51:FF60" si="88">FC51/FC$61</f>
        <v>0</v>
      </c>
      <c r="FG51" s="15"/>
    </row>
    <row r="52" spans="1:169" x14ac:dyDescent="0.25">
      <c r="A52" s="11"/>
      <c r="B52" s="3">
        <v>2</v>
      </c>
      <c r="Z52">
        <v>1</v>
      </c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EI52" s="17"/>
      <c r="EJ52" s="17"/>
      <c r="EK52" s="17"/>
      <c r="EL52" s="17"/>
      <c r="EM52" s="17"/>
      <c r="EN52" s="17"/>
      <c r="EO52" s="17"/>
      <c r="EP52" s="17"/>
      <c r="EQ52" s="17"/>
      <c r="ER52" s="17"/>
      <c r="ES52" s="17"/>
      <c r="FC52">
        <f t="shared" si="86"/>
        <v>1</v>
      </c>
      <c r="FD52">
        <f t="shared" si="87"/>
        <v>2</v>
      </c>
      <c r="FE52" s="22"/>
      <c r="FF52" s="14">
        <f t="shared" si="88"/>
        <v>6.8493150684931503E-3</v>
      </c>
      <c r="FG52" s="15"/>
    </row>
    <row r="53" spans="1:169" x14ac:dyDescent="0.25">
      <c r="A53" s="11"/>
      <c r="B53" s="3">
        <v>3</v>
      </c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FC53">
        <f t="shared" si="86"/>
        <v>0</v>
      </c>
      <c r="FD53">
        <f t="shared" si="87"/>
        <v>0</v>
      </c>
      <c r="FE53" s="22"/>
      <c r="FF53" s="14">
        <f t="shared" si="88"/>
        <v>0</v>
      </c>
      <c r="FG53" s="15"/>
    </row>
    <row r="54" spans="1:169" x14ac:dyDescent="0.25">
      <c r="A54" s="11"/>
      <c r="B54" s="3">
        <v>4</v>
      </c>
      <c r="AF54">
        <v>1</v>
      </c>
      <c r="AM54">
        <v>1</v>
      </c>
      <c r="AU54">
        <v>1</v>
      </c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FC54">
        <f t="shared" si="86"/>
        <v>3</v>
      </c>
      <c r="FD54">
        <f t="shared" si="87"/>
        <v>12</v>
      </c>
      <c r="FE54" s="22"/>
      <c r="FF54" s="14">
        <f t="shared" si="88"/>
        <v>2.0547945205479451E-2</v>
      </c>
      <c r="FG54" s="14">
        <f>SUM(FF50:FF54)</f>
        <v>4.1095890410958902E-2</v>
      </c>
      <c r="FH54" t="s">
        <v>65</v>
      </c>
    </row>
    <row r="55" spans="1:169" x14ac:dyDescent="0.25">
      <c r="A55" s="11"/>
      <c r="B55" s="3">
        <v>5</v>
      </c>
      <c r="W55">
        <v>1</v>
      </c>
      <c r="AB55">
        <v>1</v>
      </c>
      <c r="AK55">
        <v>1</v>
      </c>
      <c r="AP55">
        <v>1</v>
      </c>
      <c r="BK55">
        <v>1</v>
      </c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EI55" s="17"/>
      <c r="EJ55" s="17"/>
      <c r="EK55" s="17"/>
      <c r="EL55" s="17"/>
      <c r="EM55" s="17"/>
      <c r="EN55" s="17"/>
      <c r="EO55" s="17"/>
      <c r="EP55" s="17"/>
      <c r="EQ55" s="17"/>
      <c r="ER55" s="17"/>
      <c r="ES55" s="17"/>
      <c r="FC55">
        <f t="shared" si="86"/>
        <v>5</v>
      </c>
      <c r="FD55">
        <f t="shared" si="87"/>
        <v>25</v>
      </c>
      <c r="FE55" s="22"/>
      <c r="FF55" s="12">
        <f t="shared" si="88"/>
        <v>3.4246575342465752E-2</v>
      </c>
    </row>
    <row r="56" spans="1:169" x14ac:dyDescent="0.25">
      <c r="A56" s="11"/>
      <c r="B56" s="3">
        <v>6</v>
      </c>
      <c r="E56">
        <v>1</v>
      </c>
      <c r="X56">
        <v>1</v>
      </c>
      <c r="Y56">
        <v>1</v>
      </c>
      <c r="AC56">
        <v>1</v>
      </c>
      <c r="BG56">
        <v>1</v>
      </c>
      <c r="BL56">
        <v>1</v>
      </c>
      <c r="BP56">
        <v>1</v>
      </c>
      <c r="BS56">
        <v>1</v>
      </c>
      <c r="BT56">
        <v>1</v>
      </c>
      <c r="CT56" s="17">
        <v>1</v>
      </c>
      <c r="CU56" s="17">
        <v>1</v>
      </c>
      <c r="CV56" s="17">
        <v>1</v>
      </c>
      <c r="CW56" s="17">
        <v>1</v>
      </c>
      <c r="CX56" s="17">
        <v>1</v>
      </c>
      <c r="CY56" s="17">
        <v>1</v>
      </c>
      <c r="CZ56" s="17">
        <v>1</v>
      </c>
      <c r="DA56" s="17">
        <v>1</v>
      </c>
      <c r="DB56" s="17">
        <v>1</v>
      </c>
      <c r="DC56" s="17">
        <v>1</v>
      </c>
      <c r="DD56" s="17">
        <v>1</v>
      </c>
      <c r="DE56" s="17">
        <v>1</v>
      </c>
      <c r="DF56" s="17">
        <v>1</v>
      </c>
      <c r="DG56" s="17">
        <v>1</v>
      </c>
      <c r="DH56" s="17">
        <v>1</v>
      </c>
      <c r="DI56" s="17">
        <v>1</v>
      </c>
      <c r="EI56" s="17"/>
      <c r="EJ56" s="17"/>
      <c r="EK56" s="17"/>
      <c r="EL56" s="17"/>
      <c r="EM56" s="17"/>
      <c r="EN56" s="17"/>
      <c r="EO56" s="17"/>
      <c r="EP56" s="17"/>
      <c r="EQ56" s="17"/>
      <c r="ER56" s="17"/>
      <c r="ES56" s="17"/>
      <c r="FC56">
        <f t="shared" si="86"/>
        <v>25</v>
      </c>
      <c r="FD56">
        <f t="shared" si="87"/>
        <v>150</v>
      </c>
      <c r="FE56" s="22"/>
      <c r="FF56" s="12">
        <f t="shared" si="88"/>
        <v>0.17123287671232876</v>
      </c>
      <c r="FG56" s="12">
        <f>SUM(FF55:FF56)</f>
        <v>0.20547945205479451</v>
      </c>
      <c r="FH56" t="s">
        <v>66</v>
      </c>
      <c r="FJ56" t="str">
        <f>FH54</f>
        <v>INSATISFECHO</v>
      </c>
      <c r="FK56" s="5">
        <f>FG54</f>
        <v>4.1095890410958902E-2</v>
      </c>
    </row>
    <row r="57" spans="1:169" x14ac:dyDescent="0.25">
      <c r="A57" s="11"/>
      <c r="B57" s="3">
        <v>7</v>
      </c>
      <c r="F57">
        <v>1</v>
      </c>
      <c r="H57">
        <v>1</v>
      </c>
      <c r="U57">
        <v>1</v>
      </c>
      <c r="V57">
        <v>1</v>
      </c>
      <c r="AA57">
        <v>1</v>
      </c>
      <c r="AE57">
        <v>1</v>
      </c>
      <c r="AS57">
        <v>1</v>
      </c>
      <c r="AZ57">
        <v>1</v>
      </c>
      <c r="BJ57">
        <v>1</v>
      </c>
      <c r="BM57">
        <v>1</v>
      </c>
      <c r="BO57">
        <v>1</v>
      </c>
      <c r="BQ57">
        <v>1</v>
      </c>
      <c r="BR57">
        <v>1</v>
      </c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>
        <v>1</v>
      </c>
      <c r="DK57">
        <v>1</v>
      </c>
      <c r="DL57">
        <v>1</v>
      </c>
      <c r="DM57">
        <v>1</v>
      </c>
      <c r="DN57">
        <v>1</v>
      </c>
      <c r="DO57">
        <v>1</v>
      </c>
      <c r="DP57">
        <v>1</v>
      </c>
      <c r="DQ57">
        <v>1</v>
      </c>
      <c r="DR57">
        <v>1</v>
      </c>
      <c r="DS57">
        <v>1</v>
      </c>
      <c r="DT57">
        <v>1</v>
      </c>
      <c r="DU57">
        <v>1</v>
      </c>
      <c r="DV57">
        <v>1</v>
      </c>
      <c r="DW57">
        <v>1</v>
      </c>
      <c r="DX57">
        <v>1</v>
      </c>
      <c r="DY57">
        <v>1</v>
      </c>
      <c r="DZ57">
        <v>1</v>
      </c>
      <c r="EA57">
        <v>1</v>
      </c>
      <c r="EB57">
        <v>1</v>
      </c>
      <c r="EC57">
        <v>1</v>
      </c>
      <c r="ED57">
        <v>1</v>
      </c>
      <c r="EE57">
        <v>1</v>
      </c>
      <c r="EF57">
        <v>1</v>
      </c>
      <c r="EG57">
        <v>1</v>
      </c>
      <c r="EH57">
        <v>1</v>
      </c>
      <c r="EI57" s="17"/>
      <c r="EJ57" s="17"/>
      <c r="EK57" s="17"/>
      <c r="EL57" s="17"/>
      <c r="EM57" s="17"/>
      <c r="EN57" s="17"/>
      <c r="EO57" s="17"/>
      <c r="EP57" s="17"/>
      <c r="EQ57" s="17"/>
      <c r="ER57" s="17"/>
      <c r="ES57" s="17"/>
      <c r="FC57">
        <f t="shared" si="86"/>
        <v>38</v>
      </c>
      <c r="FD57">
        <f t="shared" si="87"/>
        <v>266</v>
      </c>
      <c r="FE57" s="22"/>
      <c r="FF57" s="13">
        <f t="shared" si="88"/>
        <v>0.26027397260273971</v>
      </c>
      <c r="FJ57" t="str">
        <f>FH56</f>
        <v>SATISFECHO</v>
      </c>
      <c r="FK57" s="5">
        <f>FG56</f>
        <v>0.20547945205479451</v>
      </c>
    </row>
    <row r="58" spans="1:169" x14ac:dyDescent="0.25">
      <c r="A58" s="11"/>
      <c r="B58" s="3">
        <v>8</v>
      </c>
      <c r="D58">
        <v>1</v>
      </c>
      <c r="G58">
        <v>1</v>
      </c>
      <c r="K58">
        <v>1</v>
      </c>
      <c r="O58">
        <v>1</v>
      </c>
      <c r="AG58">
        <v>1</v>
      </c>
      <c r="AI58">
        <v>1</v>
      </c>
      <c r="AT58">
        <v>1</v>
      </c>
      <c r="BB58">
        <v>1</v>
      </c>
      <c r="BF58">
        <v>1</v>
      </c>
      <c r="BI58">
        <v>1</v>
      </c>
      <c r="BN58">
        <v>1</v>
      </c>
      <c r="BU58">
        <v>1</v>
      </c>
      <c r="BV58">
        <v>1</v>
      </c>
      <c r="BW58">
        <v>1</v>
      </c>
      <c r="BX58">
        <v>1</v>
      </c>
      <c r="BY58">
        <v>1</v>
      </c>
      <c r="BZ58">
        <v>1</v>
      </c>
      <c r="CA58">
        <v>1</v>
      </c>
      <c r="CB58">
        <v>1</v>
      </c>
      <c r="CC58">
        <v>1</v>
      </c>
      <c r="CD58">
        <v>1</v>
      </c>
      <c r="CE58">
        <v>1</v>
      </c>
      <c r="CF58">
        <v>1</v>
      </c>
      <c r="CG58">
        <v>1</v>
      </c>
      <c r="CH58">
        <v>1</v>
      </c>
      <c r="CI58">
        <v>1</v>
      </c>
      <c r="CJ58">
        <v>1</v>
      </c>
      <c r="CK58">
        <v>1</v>
      </c>
      <c r="CL58">
        <v>1</v>
      </c>
      <c r="CM58">
        <v>1</v>
      </c>
      <c r="CN58">
        <v>1</v>
      </c>
      <c r="CO58">
        <v>1</v>
      </c>
      <c r="CP58">
        <v>1</v>
      </c>
      <c r="CQ58">
        <v>1</v>
      </c>
      <c r="CR58">
        <v>1</v>
      </c>
      <c r="CS58">
        <v>1</v>
      </c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EI58" s="17">
        <v>1</v>
      </c>
      <c r="EJ58" s="17">
        <v>1</v>
      </c>
      <c r="EK58" s="17">
        <v>1</v>
      </c>
      <c r="EL58" s="17">
        <v>1</v>
      </c>
      <c r="EM58" s="17">
        <v>1</v>
      </c>
      <c r="EN58" s="17">
        <v>1</v>
      </c>
      <c r="EO58" s="17">
        <v>1</v>
      </c>
      <c r="EP58" s="17">
        <v>1</v>
      </c>
      <c r="EQ58" s="17">
        <v>1</v>
      </c>
      <c r="ER58" s="17">
        <v>1</v>
      </c>
      <c r="ES58" s="17">
        <v>1</v>
      </c>
      <c r="FC58">
        <f t="shared" si="86"/>
        <v>47</v>
      </c>
      <c r="FD58">
        <f t="shared" si="87"/>
        <v>376</v>
      </c>
      <c r="FE58" s="22"/>
      <c r="FF58" s="13">
        <f t="shared" si="88"/>
        <v>0.32191780821917809</v>
      </c>
      <c r="FJ58" s="5" t="str">
        <f>FH60</f>
        <v>MUY SATISFECHO</v>
      </c>
      <c r="FK58" s="5">
        <f>FG60</f>
        <v>0.75342465753424648</v>
      </c>
    </row>
    <row r="59" spans="1:169" x14ac:dyDescent="0.25">
      <c r="A59" s="11"/>
      <c r="B59" s="3">
        <v>9</v>
      </c>
      <c r="T59">
        <v>1</v>
      </c>
      <c r="AD59">
        <v>1</v>
      </c>
      <c r="AO59">
        <v>1</v>
      </c>
      <c r="AW59">
        <v>1</v>
      </c>
      <c r="AX59">
        <v>1</v>
      </c>
      <c r="AY59">
        <v>1</v>
      </c>
      <c r="BA59">
        <v>1</v>
      </c>
      <c r="BC59">
        <v>1</v>
      </c>
      <c r="BD59">
        <v>1</v>
      </c>
      <c r="BE59">
        <v>1</v>
      </c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EI59" s="17"/>
      <c r="EJ59" s="17"/>
      <c r="EK59" s="17"/>
      <c r="EL59" s="17"/>
      <c r="EM59" s="17"/>
      <c r="EN59" s="17"/>
      <c r="EO59" s="17"/>
      <c r="EP59" s="17"/>
      <c r="EQ59" s="17"/>
      <c r="ER59" s="17"/>
      <c r="ES59" s="17"/>
      <c r="FC59">
        <f t="shared" si="86"/>
        <v>10</v>
      </c>
      <c r="FD59">
        <f t="shared" si="87"/>
        <v>90</v>
      </c>
      <c r="FE59" s="22"/>
      <c r="FF59" s="13">
        <f t="shared" si="88"/>
        <v>6.8493150684931503E-2</v>
      </c>
    </row>
    <row r="60" spans="1:169" x14ac:dyDescent="0.25">
      <c r="A60" s="11"/>
      <c r="B60" s="3">
        <v>10</v>
      </c>
      <c r="C60">
        <v>1</v>
      </c>
      <c r="I60">
        <v>1</v>
      </c>
      <c r="J60">
        <v>1</v>
      </c>
      <c r="L60">
        <v>1</v>
      </c>
      <c r="M60">
        <v>1</v>
      </c>
      <c r="N60">
        <v>1</v>
      </c>
      <c r="Q60">
        <v>1</v>
      </c>
      <c r="S60">
        <v>1</v>
      </c>
      <c r="AH60">
        <v>1</v>
      </c>
      <c r="AJ60">
        <v>1</v>
      </c>
      <c r="AL60">
        <v>1</v>
      </c>
      <c r="AN60">
        <v>1</v>
      </c>
      <c r="AR60">
        <v>1</v>
      </c>
      <c r="AV60">
        <v>1</v>
      </c>
      <c r="BH60">
        <v>1</v>
      </c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EI60" s="17"/>
      <c r="EJ60" s="17"/>
      <c r="EK60" s="17"/>
      <c r="EL60" s="17"/>
      <c r="EM60" s="17"/>
      <c r="EN60" s="17"/>
      <c r="EO60" s="17"/>
      <c r="EP60" s="17"/>
      <c r="EQ60" s="17"/>
      <c r="ER60" s="17"/>
      <c r="ES60" s="17"/>
      <c r="FC60">
        <f t="shared" si="86"/>
        <v>15</v>
      </c>
      <c r="FD60">
        <f t="shared" si="87"/>
        <v>150</v>
      </c>
      <c r="FE60" s="22"/>
      <c r="FF60" s="13">
        <f t="shared" si="88"/>
        <v>0.10273972602739725</v>
      </c>
      <c r="FG60" s="13">
        <f>SUM(FF57:FF60)</f>
        <v>0.75342465753424648</v>
      </c>
      <c r="FH60" t="s">
        <v>67</v>
      </c>
    </row>
    <row r="61" spans="1:169" ht="15.75" thickBot="1" x14ac:dyDescent="0.3">
      <c r="A61" s="11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EI61" s="17"/>
      <c r="EJ61" s="17"/>
      <c r="EK61" s="17"/>
      <c r="EL61" s="17"/>
      <c r="EM61" s="17"/>
      <c r="EN61" s="17"/>
      <c r="EO61" s="17"/>
      <c r="EP61" s="17"/>
      <c r="EQ61" s="17"/>
      <c r="ER61" s="17"/>
      <c r="ES61" s="17"/>
      <c r="FC61">
        <f>SUM(FC50:FC60)</f>
        <v>146</v>
      </c>
      <c r="FD61">
        <f>SUM(FD50:FD60)</f>
        <v>1071</v>
      </c>
      <c r="FE61" s="23"/>
      <c r="FF61" s="13">
        <f>SUM(FF50:FF60)</f>
        <v>1</v>
      </c>
      <c r="FM61">
        <v>7</v>
      </c>
    </row>
    <row r="62" spans="1:169" x14ac:dyDescent="0.25">
      <c r="A62" s="11"/>
      <c r="B62" s="6" t="s">
        <v>14</v>
      </c>
      <c r="P62">
        <v>1</v>
      </c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EI62" s="17"/>
      <c r="EJ62" s="17"/>
      <c r="EK62" s="17"/>
      <c r="EL62" s="17"/>
      <c r="EM62" s="17"/>
      <c r="EN62" s="17"/>
      <c r="EO62" s="17"/>
      <c r="EP62" s="17"/>
      <c r="EQ62" s="17"/>
      <c r="ER62" s="17"/>
      <c r="ES62" s="17"/>
      <c r="FC62">
        <f>COUNTA(C62:FB62)</f>
        <v>1</v>
      </c>
    </row>
    <row r="63" spans="1:169" ht="15.75" thickBot="1" x14ac:dyDescent="0.3">
      <c r="A63" s="11">
        <v>7</v>
      </c>
      <c r="B63" s="1" t="s">
        <v>23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</row>
    <row r="64" spans="1:169" x14ac:dyDescent="0.25">
      <c r="A64" s="11"/>
      <c r="B64" s="3">
        <v>0</v>
      </c>
      <c r="R64">
        <v>1</v>
      </c>
      <c r="V64">
        <v>1</v>
      </c>
      <c r="AP64">
        <v>1</v>
      </c>
      <c r="AQ64">
        <v>1</v>
      </c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FC64">
        <f t="shared" ref="FC64:FC74" si="89">COUNTA(C64:FB64)</f>
        <v>4</v>
      </c>
      <c r="FD64">
        <f t="shared" ref="FD64:FD74" si="90">FC64*B64</f>
        <v>0</v>
      </c>
      <c r="FE64" s="21">
        <f>FD75/FC75</f>
        <v>6.291666666666667</v>
      </c>
      <c r="FF64" s="14">
        <f>FC64/FC$75</f>
        <v>2.7777777777777776E-2</v>
      </c>
      <c r="FG64" s="15"/>
    </row>
    <row r="65" spans="1:169" x14ac:dyDescent="0.25">
      <c r="A65" s="11"/>
      <c r="B65" s="3">
        <v>1</v>
      </c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EI65" s="17"/>
      <c r="EJ65" s="17"/>
      <c r="EK65" s="17"/>
      <c r="EL65" s="17"/>
      <c r="EM65" s="17"/>
      <c r="EN65" s="17"/>
      <c r="EO65" s="17"/>
      <c r="EP65" s="17"/>
      <c r="EQ65" s="17"/>
      <c r="ER65" s="17"/>
      <c r="ES65" s="17"/>
      <c r="FC65">
        <f t="shared" si="89"/>
        <v>0</v>
      </c>
      <c r="FD65">
        <f t="shared" si="90"/>
        <v>0</v>
      </c>
      <c r="FE65" s="22"/>
      <c r="FF65" s="14">
        <f t="shared" ref="FF65:FF74" si="91">FC65/FC$75</f>
        <v>0</v>
      </c>
      <c r="FG65" s="15"/>
    </row>
    <row r="66" spans="1:169" x14ac:dyDescent="0.25">
      <c r="A66" s="11"/>
      <c r="B66" s="3">
        <v>2</v>
      </c>
      <c r="BM66">
        <v>1</v>
      </c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EI66" s="17"/>
      <c r="EJ66" s="17"/>
      <c r="EK66" s="17"/>
      <c r="EL66" s="17"/>
      <c r="EM66" s="17"/>
      <c r="EN66" s="17"/>
      <c r="EO66" s="17"/>
      <c r="EP66" s="17"/>
      <c r="EQ66" s="17"/>
      <c r="ER66" s="17"/>
      <c r="ES66" s="17"/>
      <c r="FC66">
        <f t="shared" si="89"/>
        <v>1</v>
      </c>
      <c r="FD66">
        <f t="shared" si="90"/>
        <v>2</v>
      </c>
      <c r="FE66" s="22"/>
      <c r="FF66" s="14">
        <f t="shared" si="91"/>
        <v>6.9444444444444441E-3</v>
      </c>
      <c r="FG66" s="15"/>
    </row>
    <row r="67" spans="1:169" x14ac:dyDescent="0.25">
      <c r="A67" s="11"/>
      <c r="B67" s="3">
        <v>3</v>
      </c>
      <c r="U67">
        <v>1</v>
      </c>
      <c r="AF67">
        <v>1</v>
      </c>
      <c r="AU67">
        <v>1</v>
      </c>
      <c r="BS67">
        <v>1</v>
      </c>
      <c r="CT67" s="17"/>
      <c r="CU67" s="17"/>
      <c r="CV67" s="17"/>
      <c r="CW67" s="17"/>
      <c r="CX67" s="17"/>
      <c r="CY67" s="17"/>
      <c r="CZ67" s="17"/>
      <c r="DA67" s="17"/>
      <c r="DB67" s="17"/>
      <c r="DC67" s="17"/>
      <c r="DD67" s="17"/>
      <c r="DE67" s="17"/>
      <c r="DF67" s="17"/>
      <c r="DG67" s="17"/>
      <c r="DH67" s="17"/>
      <c r="DI67" s="17"/>
      <c r="EI67" s="17"/>
      <c r="EJ67" s="17"/>
      <c r="EK67" s="17"/>
      <c r="EL67" s="17"/>
      <c r="EM67" s="17"/>
      <c r="EN67" s="17"/>
      <c r="EO67" s="17"/>
      <c r="EP67" s="17"/>
      <c r="EQ67" s="17"/>
      <c r="ER67" s="17"/>
      <c r="ES67" s="17"/>
      <c r="FC67">
        <f t="shared" si="89"/>
        <v>4</v>
      </c>
      <c r="FD67">
        <f t="shared" si="90"/>
        <v>12</v>
      </c>
      <c r="FE67" s="22"/>
      <c r="FF67" s="14">
        <f t="shared" si="91"/>
        <v>2.7777777777777776E-2</v>
      </c>
      <c r="FG67" s="15"/>
    </row>
    <row r="68" spans="1:169" x14ac:dyDescent="0.25">
      <c r="A68" s="11"/>
      <c r="B68" s="3">
        <v>4</v>
      </c>
      <c r="X68">
        <v>1</v>
      </c>
      <c r="Z68">
        <v>1</v>
      </c>
      <c r="AA68">
        <v>1</v>
      </c>
      <c r="AB68">
        <v>1</v>
      </c>
      <c r="AC68">
        <v>1</v>
      </c>
      <c r="AM68">
        <v>1</v>
      </c>
      <c r="AS68">
        <v>1</v>
      </c>
      <c r="BK68">
        <v>1</v>
      </c>
      <c r="BR68">
        <v>1</v>
      </c>
      <c r="BT68">
        <v>1</v>
      </c>
      <c r="CT68" s="17"/>
      <c r="CU68" s="17"/>
      <c r="CV68" s="17"/>
      <c r="CW68" s="17"/>
      <c r="CX68" s="17"/>
      <c r="CY68" s="17"/>
      <c r="CZ68" s="17"/>
      <c r="DA68" s="17"/>
      <c r="DB68" s="17"/>
      <c r="DC68" s="17"/>
      <c r="DD68" s="17"/>
      <c r="DE68" s="17"/>
      <c r="DF68" s="17"/>
      <c r="DG68" s="17"/>
      <c r="DH68" s="17"/>
      <c r="DI68" s="17"/>
      <c r="EI68" s="17"/>
      <c r="EJ68" s="17"/>
      <c r="EK68" s="17"/>
      <c r="EL68" s="17"/>
      <c r="EM68" s="17"/>
      <c r="EN68" s="17"/>
      <c r="EO68" s="17"/>
      <c r="EP68" s="17"/>
      <c r="EQ68" s="17"/>
      <c r="ER68" s="17"/>
      <c r="ES68" s="17"/>
      <c r="FC68">
        <f t="shared" si="89"/>
        <v>10</v>
      </c>
      <c r="FD68">
        <f t="shared" si="90"/>
        <v>40</v>
      </c>
      <c r="FE68" s="22"/>
      <c r="FF68" s="14">
        <f t="shared" si="91"/>
        <v>6.9444444444444448E-2</v>
      </c>
      <c r="FG68" s="14">
        <f>SUM(FF64:FF68)</f>
        <v>0.13194444444444445</v>
      </c>
      <c r="FH68" t="s">
        <v>65</v>
      </c>
    </row>
    <row r="69" spans="1:169" x14ac:dyDescent="0.25">
      <c r="A69" s="11"/>
      <c r="B69" s="3">
        <v>5</v>
      </c>
      <c r="L69">
        <v>1</v>
      </c>
      <c r="W69">
        <v>1</v>
      </c>
      <c r="AD69">
        <v>1</v>
      </c>
      <c r="AK69">
        <v>1</v>
      </c>
      <c r="BN69">
        <v>1</v>
      </c>
      <c r="BO69">
        <v>1</v>
      </c>
      <c r="BP69">
        <v>1</v>
      </c>
      <c r="BQ69">
        <v>1</v>
      </c>
      <c r="CT69" s="17">
        <v>1</v>
      </c>
      <c r="CU69" s="17">
        <v>1</v>
      </c>
      <c r="CV69" s="17">
        <v>1</v>
      </c>
      <c r="CW69" s="17">
        <v>1</v>
      </c>
      <c r="CX69" s="17">
        <v>1</v>
      </c>
      <c r="CY69" s="17">
        <v>1</v>
      </c>
      <c r="CZ69" s="17">
        <v>1</v>
      </c>
      <c r="DA69" s="17">
        <v>1</v>
      </c>
      <c r="DB69" s="17">
        <v>1</v>
      </c>
      <c r="DC69" s="17">
        <v>1</v>
      </c>
      <c r="DD69" s="17">
        <v>1</v>
      </c>
      <c r="DE69" s="17">
        <v>1</v>
      </c>
      <c r="DF69" s="17">
        <v>1</v>
      </c>
      <c r="DG69" s="17">
        <v>1</v>
      </c>
      <c r="DH69" s="17">
        <v>1</v>
      </c>
      <c r="DI69" s="17">
        <v>1</v>
      </c>
      <c r="EI69" s="17"/>
      <c r="EJ69" s="17"/>
      <c r="EK69" s="17"/>
      <c r="EL69" s="17"/>
      <c r="EM69" s="17"/>
      <c r="EN69" s="17"/>
      <c r="EO69" s="17"/>
      <c r="EP69" s="17"/>
      <c r="EQ69" s="17"/>
      <c r="ER69" s="17"/>
      <c r="ES69" s="17"/>
      <c r="FC69">
        <f t="shared" si="89"/>
        <v>24</v>
      </c>
      <c r="FD69">
        <f t="shared" si="90"/>
        <v>120</v>
      </c>
      <c r="FE69" s="22"/>
      <c r="FF69" s="12">
        <f t="shared" si="91"/>
        <v>0.16666666666666666</v>
      </c>
    </row>
    <row r="70" spans="1:169" x14ac:dyDescent="0.25">
      <c r="A70" s="11"/>
      <c r="B70" s="3">
        <v>6</v>
      </c>
      <c r="E70">
        <v>1</v>
      </c>
      <c r="J70">
        <v>1</v>
      </c>
      <c r="Y70">
        <v>1</v>
      </c>
      <c r="AE70">
        <v>1</v>
      </c>
      <c r="AG70">
        <v>1</v>
      </c>
      <c r="BL70">
        <v>1</v>
      </c>
      <c r="CT70" s="17"/>
      <c r="CU70" s="17"/>
      <c r="CV70" s="17"/>
      <c r="CW70" s="17"/>
      <c r="CX70" s="17"/>
      <c r="CY70" s="17"/>
      <c r="CZ70" s="17"/>
      <c r="DA70" s="17"/>
      <c r="DB70" s="17"/>
      <c r="DC70" s="17"/>
      <c r="DD70" s="17"/>
      <c r="DE70" s="17"/>
      <c r="DF70" s="17"/>
      <c r="DG70" s="17"/>
      <c r="DH70" s="17"/>
      <c r="DI70" s="17"/>
      <c r="DJ70">
        <v>1</v>
      </c>
      <c r="DK70">
        <v>1</v>
      </c>
      <c r="DL70">
        <v>1</v>
      </c>
      <c r="DM70">
        <v>1</v>
      </c>
      <c r="DN70">
        <v>1</v>
      </c>
      <c r="DO70">
        <v>1</v>
      </c>
      <c r="DP70">
        <v>1</v>
      </c>
      <c r="DQ70">
        <v>1</v>
      </c>
      <c r="DR70">
        <v>1</v>
      </c>
      <c r="DS70">
        <v>1</v>
      </c>
      <c r="DT70">
        <v>1</v>
      </c>
      <c r="DU70">
        <v>1</v>
      </c>
      <c r="DV70">
        <v>1</v>
      </c>
      <c r="DW70">
        <v>1</v>
      </c>
      <c r="DX70">
        <v>1</v>
      </c>
      <c r="DY70">
        <v>1</v>
      </c>
      <c r="DZ70">
        <v>1</v>
      </c>
      <c r="EA70">
        <v>1</v>
      </c>
      <c r="EB70">
        <v>1</v>
      </c>
      <c r="EC70">
        <v>1</v>
      </c>
      <c r="ED70">
        <v>1</v>
      </c>
      <c r="EE70">
        <v>1</v>
      </c>
      <c r="EF70">
        <v>1</v>
      </c>
      <c r="EG70">
        <v>1</v>
      </c>
      <c r="EH70">
        <v>1</v>
      </c>
      <c r="EI70" s="17"/>
      <c r="EJ70" s="17"/>
      <c r="EK70" s="17"/>
      <c r="EL70" s="17"/>
      <c r="EM70" s="17"/>
      <c r="EN70" s="17"/>
      <c r="EO70" s="17"/>
      <c r="EP70" s="17"/>
      <c r="EQ70" s="17"/>
      <c r="ER70" s="17"/>
      <c r="ES70" s="17"/>
      <c r="FC70">
        <f t="shared" si="89"/>
        <v>31</v>
      </c>
      <c r="FD70">
        <f t="shared" si="90"/>
        <v>186</v>
      </c>
      <c r="FE70" s="22"/>
      <c r="FF70" s="12">
        <f t="shared" si="91"/>
        <v>0.21527777777777779</v>
      </c>
      <c r="FG70" s="12">
        <f>SUM(FF69:FF70)</f>
        <v>0.38194444444444442</v>
      </c>
      <c r="FH70" t="s">
        <v>66</v>
      </c>
      <c r="FJ70" t="str">
        <f>FH68</f>
        <v>INSATISFECHO</v>
      </c>
      <c r="FK70" s="5">
        <f>FG68</f>
        <v>0.13194444444444445</v>
      </c>
    </row>
    <row r="71" spans="1:169" x14ac:dyDescent="0.25">
      <c r="A71" s="11"/>
      <c r="B71" s="3">
        <v>7</v>
      </c>
      <c r="H71">
        <v>1</v>
      </c>
      <c r="AO71">
        <v>1</v>
      </c>
      <c r="BG71">
        <v>1</v>
      </c>
      <c r="BU71">
        <v>1</v>
      </c>
      <c r="BV71">
        <v>1</v>
      </c>
      <c r="BW71">
        <v>1</v>
      </c>
      <c r="BX71">
        <v>1</v>
      </c>
      <c r="BY71">
        <v>1</v>
      </c>
      <c r="BZ71">
        <v>1</v>
      </c>
      <c r="CA71">
        <v>1</v>
      </c>
      <c r="CB71">
        <v>1</v>
      </c>
      <c r="CC71">
        <v>1</v>
      </c>
      <c r="CD71">
        <v>1</v>
      </c>
      <c r="CE71">
        <v>1</v>
      </c>
      <c r="CF71">
        <v>1</v>
      </c>
      <c r="CG71">
        <v>1</v>
      </c>
      <c r="CH71">
        <v>1</v>
      </c>
      <c r="CI71">
        <v>1</v>
      </c>
      <c r="CJ71">
        <v>1</v>
      </c>
      <c r="CK71">
        <v>1</v>
      </c>
      <c r="CL71">
        <v>1</v>
      </c>
      <c r="CM71">
        <v>1</v>
      </c>
      <c r="CN71">
        <v>1</v>
      </c>
      <c r="CO71">
        <v>1</v>
      </c>
      <c r="CP71">
        <v>1</v>
      </c>
      <c r="CQ71">
        <v>1</v>
      </c>
      <c r="CR71">
        <v>1</v>
      </c>
      <c r="CS71">
        <v>1</v>
      </c>
      <c r="CT71" s="17"/>
      <c r="CU71" s="17"/>
      <c r="CV71" s="17"/>
      <c r="CW71" s="17"/>
      <c r="CX71" s="17"/>
      <c r="CY71" s="17"/>
      <c r="CZ71" s="17"/>
      <c r="DA71" s="17"/>
      <c r="DB71" s="17"/>
      <c r="DC71" s="17"/>
      <c r="DD71" s="17"/>
      <c r="DE71" s="17"/>
      <c r="DF71" s="17"/>
      <c r="DG71" s="17"/>
      <c r="DH71" s="17"/>
      <c r="DI71" s="17"/>
      <c r="EI71" s="17">
        <v>1</v>
      </c>
      <c r="EJ71" s="17">
        <v>1</v>
      </c>
      <c r="EK71" s="17">
        <v>1</v>
      </c>
      <c r="EL71" s="17">
        <v>1</v>
      </c>
      <c r="EM71" s="17">
        <v>1</v>
      </c>
      <c r="EN71" s="17">
        <v>1</v>
      </c>
      <c r="EO71" s="17">
        <v>1</v>
      </c>
      <c r="EP71" s="17">
        <v>1</v>
      </c>
      <c r="EQ71" s="17">
        <v>1</v>
      </c>
      <c r="ER71" s="17">
        <v>1</v>
      </c>
      <c r="ES71" s="17">
        <v>1</v>
      </c>
      <c r="FC71">
        <f t="shared" si="89"/>
        <v>39</v>
      </c>
      <c r="FD71">
        <f t="shared" si="90"/>
        <v>273</v>
      </c>
      <c r="FE71" s="22"/>
      <c r="FF71" s="13">
        <f t="shared" si="91"/>
        <v>0.27083333333333331</v>
      </c>
      <c r="FJ71" t="str">
        <f>FH70</f>
        <v>SATISFECHO</v>
      </c>
      <c r="FK71" s="5">
        <f>FG70</f>
        <v>0.38194444444444442</v>
      </c>
    </row>
    <row r="72" spans="1:169" x14ac:dyDescent="0.25">
      <c r="A72" s="11"/>
      <c r="B72" s="3">
        <v>8</v>
      </c>
      <c r="C72">
        <v>1</v>
      </c>
      <c r="D72">
        <v>1</v>
      </c>
      <c r="G72">
        <v>1</v>
      </c>
      <c r="K72">
        <v>1</v>
      </c>
      <c r="M72">
        <v>1</v>
      </c>
      <c r="N72">
        <v>1</v>
      </c>
      <c r="O72">
        <v>1</v>
      </c>
      <c r="AH72">
        <v>1</v>
      </c>
      <c r="AI72">
        <v>1</v>
      </c>
      <c r="AZ72">
        <v>1</v>
      </c>
      <c r="BB72">
        <v>1</v>
      </c>
      <c r="BF72">
        <v>1</v>
      </c>
      <c r="BI72">
        <v>1</v>
      </c>
      <c r="BJ72">
        <v>1</v>
      </c>
      <c r="CT72" s="17"/>
      <c r="CU72" s="17"/>
      <c r="CV72" s="17"/>
      <c r="CW72" s="17"/>
      <c r="CX72" s="17"/>
      <c r="CY72" s="17"/>
      <c r="CZ72" s="17"/>
      <c r="DA72" s="17"/>
      <c r="DB72" s="17"/>
      <c r="DC72" s="17"/>
      <c r="DD72" s="17"/>
      <c r="DE72" s="17"/>
      <c r="DF72" s="17"/>
      <c r="DG72" s="17"/>
      <c r="DH72" s="17"/>
      <c r="DI72" s="17"/>
      <c r="EI72" s="17"/>
      <c r="EJ72" s="17"/>
      <c r="EK72" s="17"/>
      <c r="EL72" s="17"/>
      <c r="EM72" s="17"/>
      <c r="EN72" s="17"/>
      <c r="EO72" s="17"/>
      <c r="EP72" s="17"/>
      <c r="EQ72" s="17"/>
      <c r="ER72" s="17"/>
      <c r="ES72" s="17"/>
      <c r="FC72">
        <f t="shared" si="89"/>
        <v>14</v>
      </c>
      <c r="FD72">
        <f t="shared" si="90"/>
        <v>112</v>
      </c>
      <c r="FE72" s="22"/>
      <c r="FF72" s="13">
        <f t="shared" si="91"/>
        <v>9.7222222222222224E-2</v>
      </c>
      <c r="FJ72" s="5" t="str">
        <f>FH74</f>
        <v>MUY SATISFECHO</v>
      </c>
      <c r="FK72" s="5">
        <f>FG74</f>
        <v>0.48611111111111105</v>
      </c>
    </row>
    <row r="73" spans="1:169" x14ac:dyDescent="0.25">
      <c r="A73" s="11"/>
      <c r="B73" s="3">
        <v>9</v>
      </c>
      <c r="S73">
        <v>1</v>
      </c>
      <c r="T73">
        <v>1</v>
      </c>
      <c r="AW73">
        <v>1</v>
      </c>
      <c r="AX73">
        <v>1</v>
      </c>
      <c r="AY73">
        <v>1</v>
      </c>
      <c r="BA73">
        <v>1</v>
      </c>
      <c r="BC73">
        <v>1</v>
      </c>
      <c r="BD73">
        <v>1</v>
      </c>
      <c r="BE73">
        <v>1</v>
      </c>
      <c r="CT73" s="17"/>
      <c r="CU73" s="17"/>
      <c r="CV73" s="17"/>
      <c r="CW73" s="17"/>
      <c r="CX73" s="17"/>
      <c r="CY73" s="17"/>
      <c r="CZ73" s="17"/>
      <c r="DA73" s="17"/>
      <c r="DB73" s="17"/>
      <c r="DC73" s="17"/>
      <c r="DD73" s="17"/>
      <c r="DE73" s="17"/>
      <c r="DF73" s="17"/>
      <c r="DG73" s="17"/>
      <c r="DH73" s="17"/>
      <c r="DI73" s="17"/>
      <c r="EI73" s="17"/>
      <c r="EJ73" s="17"/>
      <c r="EK73" s="17"/>
      <c r="EL73" s="17"/>
      <c r="EM73" s="17"/>
      <c r="EN73" s="17"/>
      <c r="EO73" s="17"/>
      <c r="EP73" s="17"/>
      <c r="EQ73" s="17"/>
      <c r="ER73" s="17"/>
      <c r="ES73" s="17"/>
      <c r="FC73">
        <f t="shared" si="89"/>
        <v>9</v>
      </c>
      <c r="FD73">
        <f t="shared" si="90"/>
        <v>81</v>
      </c>
      <c r="FE73" s="22"/>
      <c r="FF73" s="13">
        <f t="shared" si="91"/>
        <v>6.25E-2</v>
      </c>
    </row>
    <row r="74" spans="1:169" x14ac:dyDescent="0.25">
      <c r="A74" s="11"/>
      <c r="B74" s="3">
        <v>10</v>
      </c>
      <c r="I74">
        <v>1</v>
      </c>
      <c r="Q74">
        <v>1</v>
      </c>
      <c r="AJ74">
        <v>1</v>
      </c>
      <c r="AL74">
        <v>1</v>
      </c>
      <c r="AN74">
        <v>1</v>
      </c>
      <c r="AR74">
        <v>1</v>
      </c>
      <c r="AV74">
        <v>1</v>
      </c>
      <c r="BH74">
        <v>1</v>
      </c>
      <c r="CT74" s="17"/>
      <c r="CU74" s="17"/>
      <c r="CV74" s="17"/>
      <c r="CW74" s="17"/>
      <c r="CX74" s="17"/>
      <c r="CY74" s="17"/>
      <c r="CZ74" s="17"/>
      <c r="DA74" s="17"/>
      <c r="DB74" s="17"/>
      <c r="DC74" s="17"/>
      <c r="DD74" s="17"/>
      <c r="DE74" s="17"/>
      <c r="DF74" s="17"/>
      <c r="DG74" s="17"/>
      <c r="DH74" s="17"/>
      <c r="DI74" s="17"/>
      <c r="EI74" s="17"/>
      <c r="EJ74" s="17"/>
      <c r="EK74" s="17"/>
      <c r="EL74" s="17"/>
      <c r="EM74" s="17"/>
      <c r="EN74" s="17"/>
      <c r="EO74" s="17"/>
      <c r="EP74" s="17"/>
      <c r="EQ74" s="17"/>
      <c r="ER74" s="17"/>
      <c r="ES74" s="17"/>
      <c r="FC74">
        <f t="shared" si="89"/>
        <v>8</v>
      </c>
      <c r="FD74">
        <f t="shared" si="90"/>
        <v>80</v>
      </c>
      <c r="FE74" s="22"/>
      <c r="FF74" s="13">
        <f t="shared" si="91"/>
        <v>5.5555555555555552E-2</v>
      </c>
      <c r="FG74" s="13">
        <f>SUM(FF71:FF74)</f>
        <v>0.48611111111111105</v>
      </c>
      <c r="FH74" t="s">
        <v>67</v>
      </c>
    </row>
    <row r="75" spans="1:169" ht="15.75" thickBot="1" x14ac:dyDescent="0.3">
      <c r="A75" s="11"/>
      <c r="CT75" s="17"/>
      <c r="CU75" s="17"/>
      <c r="CV75" s="17"/>
      <c r="CW75" s="17"/>
      <c r="CX75" s="17"/>
      <c r="CY75" s="17"/>
      <c r="CZ75" s="17"/>
      <c r="DA75" s="17"/>
      <c r="DB75" s="17"/>
      <c r="DC75" s="17"/>
      <c r="DD75" s="17"/>
      <c r="DE75" s="17"/>
      <c r="DF75" s="17"/>
      <c r="DG75" s="17"/>
      <c r="DH75" s="17"/>
      <c r="DI75" s="17"/>
      <c r="EI75" s="17"/>
      <c r="EJ75" s="17"/>
      <c r="EK75" s="17"/>
      <c r="EL75" s="17"/>
      <c r="EM75" s="17"/>
      <c r="EN75" s="17"/>
      <c r="EO75" s="17"/>
      <c r="EP75" s="17"/>
      <c r="EQ75" s="17"/>
      <c r="ER75" s="17"/>
      <c r="ES75" s="17"/>
      <c r="FC75">
        <f>SUM(FC64:FC74)</f>
        <v>144</v>
      </c>
      <c r="FD75">
        <f>SUM(FD64:FD74)</f>
        <v>906</v>
      </c>
      <c r="FE75" s="23"/>
      <c r="FF75" s="13">
        <f>SUM(FF64:FF74)</f>
        <v>0.99999999999999989</v>
      </c>
    </row>
    <row r="76" spans="1:169" x14ac:dyDescent="0.25">
      <c r="A76" s="11"/>
      <c r="B76" s="6" t="s">
        <v>14</v>
      </c>
      <c r="F76">
        <v>1</v>
      </c>
      <c r="P76">
        <v>1</v>
      </c>
      <c r="AT76">
        <v>1</v>
      </c>
      <c r="CT76" s="17"/>
      <c r="CU76" s="17"/>
      <c r="CV76" s="17"/>
      <c r="CW76" s="17"/>
      <c r="CX76" s="17"/>
      <c r="CY76" s="17"/>
      <c r="CZ76" s="17"/>
      <c r="DA76" s="17"/>
      <c r="DB76" s="17"/>
      <c r="DC76" s="17"/>
      <c r="DD76" s="17"/>
      <c r="DE76" s="17"/>
      <c r="DF76" s="17"/>
      <c r="DG76" s="17"/>
      <c r="DH76" s="17"/>
      <c r="DI76" s="17"/>
      <c r="EI76" s="17"/>
      <c r="EJ76" s="17"/>
      <c r="EK76" s="17"/>
      <c r="EL76" s="17"/>
      <c r="EM76" s="17"/>
      <c r="EN76" s="17"/>
      <c r="EO76" s="17"/>
      <c r="EP76" s="17"/>
      <c r="EQ76" s="17"/>
      <c r="ER76" s="17"/>
      <c r="ES76" s="17"/>
      <c r="FC76">
        <f>COUNTA(C76:FB76)</f>
        <v>3</v>
      </c>
    </row>
    <row r="77" spans="1:169" ht="15.75" thickBot="1" x14ac:dyDescent="0.3">
      <c r="A77" s="11">
        <v>8</v>
      </c>
      <c r="B77" s="1" t="s">
        <v>46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M77">
        <v>8</v>
      </c>
    </row>
    <row r="78" spans="1:169" x14ac:dyDescent="0.25">
      <c r="A78" s="11"/>
      <c r="B78" s="3">
        <v>0</v>
      </c>
      <c r="R78">
        <v>1</v>
      </c>
      <c r="AQ78">
        <v>1</v>
      </c>
      <c r="CT78" s="17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17"/>
      <c r="DH78" s="17"/>
      <c r="DI78" s="17"/>
      <c r="EI78" s="17"/>
      <c r="EJ78" s="17"/>
      <c r="EK78" s="17"/>
      <c r="EL78" s="17"/>
      <c r="EM78" s="17"/>
      <c r="EN78" s="17"/>
      <c r="EO78" s="17"/>
      <c r="EP78" s="17"/>
      <c r="EQ78" s="17"/>
      <c r="ER78" s="17"/>
      <c r="ES78" s="17"/>
      <c r="FC78">
        <f t="shared" ref="FC78:FC88" si="92">COUNTA(C78:FB78)</f>
        <v>2</v>
      </c>
      <c r="FD78">
        <f t="shared" ref="FD78:FD88" si="93">FC78*B78</f>
        <v>0</v>
      </c>
      <c r="FE78" s="21">
        <f>FD89/FC89</f>
        <v>7.2808219178082192</v>
      </c>
      <c r="FF78" s="14">
        <f>FC78/FC$89</f>
        <v>1.3698630136986301E-2</v>
      </c>
      <c r="FG78" s="15"/>
    </row>
    <row r="79" spans="1:169" x14ac:dyDescent="0.25">
      <c r="A79" s="11"/>
      <c r="B79" s="3">
        <v>1</v>
      </c>
      <c r="CT79" s="17"/>
      <c r="CU79" s="17"/>
      <c r="CV79" s="17"/>
      <c r="CW79" s="17"/>
      <c r="CX79" s="17"/>
      <c r="CY79" s="17"/>
      <c r="CZ79" s="17"/>
      <c r="DA79" s="17"/>
      <c r="DB79" s="17"/>
      <c r="DC79" s="17"/>
      <c r="DD79" s="17"/>
      <c r="DE79" s="17"/>
      <c r="DF79" s="17"/>
      <c r="DG79" s="17"/>
      <c r="DH79" s="17"/>
      <c r="DI79" s="17"/>
      <c r="EI79" s="17"/>
      <c r="EJ79" s="17"/>
      <c r="EK79" s="17"/>
      <c r="EL79" s="17"/>
      <c r="EM79" s="17"/>
      <c r="EN79" s="17"/>
      <c r="EO79" s="17"/>
      <c r="EP79" s="17"/>
      <c r="EQ79" s="17"/>
      <c r="ER79" s="17"/>
      <c r="ES79" s="17"/>
      <c r="FC79">
        <f t="shared" si="92"/>
        <v>0</v>
      </c>
      <c r="FD79">
        <f t="shared" si="93"/>
        <v>0</v>
      </c>
      <c r="FE79" s="22"/>
      <c r="FF79" s="14">
        <f t="shared" ref="FF79:FF88" si="94">FC79/FC$89</f>
        <v>0</v>
      </c>
      <c r="FG79" s="15"/>
    </row>
    <row r="80" spans="1:169" x14ac:dyDescent="0.25">
      <c r="A80" s="11"/>
      <c r="B80" s="3">
        <v>2</v>
      </c>
      <c r="CT80" s="17"/>
      <c r="CU80" s="17"/>
      <c r="CV80" s="17"/>
      <c r="CW80" s="17"/>
      <c r="CX80" s="17"/>
      <c r="CY80" s="17"/>
      <c r="CZ80" s="17"/>
      <c r="DA80" s="17"/>
      <c r="DB80" s="17"/>
      <c r="DC80" s="17"/>
      <c r="DD80" s="17"/>
      <c r="DE80" s="17"/>
      <c r="DF80" s="17"/>
      <c r="DG80" s="17"/>
      <c r="DH80" s="17"/>
      <c r="DI80" s="17"/>
      <c r="EI80" s="17"/>
      <c r="EJ80" s="17"/>
      <c r="EK80" s="17"/>
      <c r="EL80" s="17"/>
      <c r="EM80" s="17"/>
      <c r="EN80" s="17"/>
      <c r="EO80" s="17"/>
      <c r="EP80" s="17"/>
      <c r="EQ80" s="17"/>
      <c r="ER80" s="17"/>
      <c r="ES80" s="17"/>
      <c r="FC80">
        <f t="shared" si="92"/>
        <v>0</v>
      </c>
      <c r="FD80">
        <f t="shared" si="93"/>
        <v>0</v>
      </c>
      <c r="FE80" s="22"/>
      <c r="FF80" s="14">
        <f t="shared" si="94"/>
        <v>0</v>
      </c>
      <c r="FG80" s="15"/>
    </row>
    <row r="81" spans="1:169" x14ac:dyDescent="0.25">
      <c r="A81" s="11"/>
      <c r="B81" s="3">
        <v>3</v>
      </c>
      <c r="V81">
        <v>1</v>
      </c>
      <c r="Z81">
        <v>1</v>
      </c>
      <c r="AP81">
        <v>1</v>
      </c>
      <c r="AU81">
        <v>1</v>
      </c>
      <c r="CT81" s="17"/>
      <c r="CU81" s="17"/>
      <c r="CV81" s="17"/>
      <c r="CW81" s="17"/>
      <c r="CX81" s="17"/>
      <c r="CY81" s="17"/>
      <c r="CZ81" s="17"/>
      <c r="DA81" s="17"/>
      <c r="DB81" s="17"/>
      <c r="DC81" s="17"/>
      <c r="DD81" s="17"/>
      <c r="DE81" s="17"/>
      <c r="DF81" s="17"/>
      <c r="DG81" s="17"/>
      <c r="DH81" s="17"/>
      <c r="DI81" s="17"/>
      <c r="EI81" s="17"/>
      <c r="EJ81" s="17"/>
      <c r="EK81" s="17"/>
      <c r="EL81" s="17"/>
      <c r="EM81" s="17"/>
      <c r="EN81" s="17"/>
      <c r="EO81" s="17"/>
      <c r="EP81" s="17"/>
      <c r="EQ81" s="17"/>
      <c r="ER81" s="17"/>
      <c r="ES81" s="17"/>
      <c r="FB81" t="s">
        <v>22</v>
      </c>
      <c r="FC81">
        <f t="shared" si="92"/>
        <v>5</v>
      </c>
      <c r="FD81">
        <f t="shared" si="93"/>
        <v>15</v>
      </c>
      <c r="FE81" s="22"/>
      <c r="FF81" s="14">
        <f t="shared" si="94"/>
        <v>3.4246575342465752E-2</v>
      </c>
      <c r="FG81" s="15"/>
    </row>
    <row r="82" spans="1:169" x14ac:dyDescent="0.25">
      <c r="A82" s="11"/>
      <c r="B82" s="3">
        <v>4</v>
      </c>
      <c r="X82">
        <v>1</v>
      </c>
      <c r="AB82">
        <v>1</v>
      </c>
      <c r="AM82">
        <v>1</v>
      </c>
      <c r="CT82" s="17"/>
      <c r="CU82" s="17"/>
      <c r="CV82" s="17"/>
      <c r="CW82" s="17"/>
      <c r="CX82" s="17"/>
      <c r="CY82" s="17"/>
      <c r="CZ82" s="17"/>
      <c r="DA82" s="17"/>
      <c r="DB82" s="17"/>
      <c r="DC82" s="17"/>
      <c r="DD82" s="17"/>
      <c r="DE82" s="17"/>
      <c r="DF82" s="17"/>
      <c r="DG82" s="17"/>
      <c r="DH82" s="17"/>
      <c r="DI82" s="17"/>
      <c r="EI82" s="17"/>
      <c r="EJ82" s="17"/>
      <c r="EK82" s="17"/>
      <c r="EL82" s="17"/>
      <c r="EM82" s="17"/>
      <c r="EN82" s="17"/>
      <c r="EO82" s="17"/>
      <c r="EP82" s="17"/>
      <c r="EQ82" s="17"/>
      <c r="ER82" s="17"/>
      <c r="ES82" s="17"/>
      <c r="FC82">
        <f t="shared" si="92"/>
        <v>3</v>
      </c>
      <c r="FD82">
        <f t="shared" si="93"/>
        <v>12</v>
      </c>
      <c r="FE82" s="22"/>
      <c r="FF82" s="14">
        <f t="shared" si="94"/>
        <v>2.0547945205479451E-2</v>
      </c>
      <c r="FG82" s="14">
        <f>SUM(FF78:FF82)</f>
        <v>6.8493150684931503E-2</v>
      </c>
      <c r="FH82" t="s">
        <v>65</v>
      </c>
    </row>
    <row r="83" spans="1:169" x14ac:dyDescent="0.25">
      <c r="A83" s="11"/>
      <c r="B83" s="3">
        <v>5</v>
      </c>
      <c r="H83">
        <v>1</v>
      </c>
      <c r="AF83">
        <v>1</v>
      </c>
      <c r="AK83">
        <v>1</v>
      </c>
      <c r="AS83">
        <v>1</v>
      </c>
      <c r="BM83">
        <v>1</v>
      </c>
      <c r="BS83">
        <v>1</v>
      </c>
      <c r="BT83">
        <v>1</v>
      </c>
      <c r="CT83" s="17"/>
      <c r="CU83" s="17">
        <v>1</v>
      </c>
      <c r="CV83" s="17">
        <v>1</v>
      </c>
      <c r="CW83" s="17">
        <v>1</v>
      </c>
      <c r="CX83" s="17">
        <v>1</v>
      </c>
      <c r="CY83" s="17">
        <v>1</v>
      </c>
      <c r="CZ83" s="17">
        <v>1</v>
      </c>
      <c r="DA83" s="17">
        <v>1</v>
      </c>
      <c r="DB83" s="17">
        <v>1</v>
      </c>
      <c r="DC83" s="17">
        <v>1</v>
      </c>
      <c r="DD83" s="17">
        <v>1</v>
      </c>
      <c r="DE83" s="17">
        <v>1</v>
      </c>
      <c r="DF83" s="17">
        <v>1</v>
      </c>
      <c r="DG83" s="17">
        <v>1</v>
      </c>
      <c r="DH83" s="17">
        <v>1</v>
      </c>
      <c r="DI83" s="17">
        <v>1</v>
      </c>
      <c r="EI83" s="17"/>
      <c r="EJ83" s="17"/>
      <c r="EK83" s="17"/>
      <c r="EL83" s="17"/>
      <c r="EM83" s="17"/>
      <c r="EN83" s="17"/>
      <c r="EO83" s="17"/>
      <c r="EP83" s="17"/>
      <c r="EQ83" s="17"/>
      <c r="ER83" s="17"/>
      <c r="ES83" s="17"/>
      <c r="FC83">
        <f t="shared" si="92"/>
        <v>22</v>
      </c>
      <c r="FD83">
        <f t="shared" si="93"/>
        <v>110</v>
      </c>
      <c r="FE83" s="22"/>
      <c r="FF83" s="12">
        <f t="shared" si="94"/>
        <v>0.15068493150684931</v>
      </c>
    </row>
    <row r="84" spans="1:169" x14ac:dyDescent="0.25">
      <c r="A84" s="11"/>
      <c r="B84" s="3">
        <v>6</v>
      </c>
      <c r="E84">
        <v>1</v>
      </c>
      <c r="U84">
        <v>1</v>
      </c>
      <c r="W84">
        <v>1</v>
      </c>
      <c r="Y84">
        <v>1</v>
      </c>
      <c r="AA84">
        <v>1</v>
      </c>
      <c r="AC84">
        <v>1</v>
      </c>
      <c r="AG84">
        <v>1</v>
      </c>
      <c r="BL84">
        <v>1</v>
      </c>
      <c r="CT84" s="17"/>
      <c r="CU84" s="17"/>
      <c r="CV84" s="17"/>
      <c r="CW84" s="17"/>
      <c r="CX84" s="17"/>
      <c r="CY84" s="17"/>
      <c r="CZ84" s="17"/>
      <c r="DA84" s="17"/>
      <c r="DB84" s="17"/>
      <c r="DC84" s="17"/>
      <c r="DD84" s="17"/>
      <c r="DE84" s="17"/>
      <c r="DF84" s="17"/>
      <c r="DG84" s="17"/>
      <c r="DH84" s="17"/>
      <c r="DI84" s="17"/>
      <c r="EI84" s="17"/>
      <c r="EJ84" s="17"/>
      <c r="EK84" s="17"/>
      <c r="EL84" s="17"/>
      <c r="EM84" s="17"/>
      <c r="EN84" s="17"/>
      <c r="EO84" s="17"/>
      <c r="EP84" s="17"/>
      <c r="EQ84" s="17"/>
      <c r="ER84" s="17"/>
      <c r="ES84" s="17"/>
      <c r="FC84">
        <f t="shared" si="92"/>
        <v>8</v>
      </c>
      <c r="FD84">
        <f t="shared" si="93"/>
        <v>48</v>
      </c>
      <c r="FE84" s="22"/>
      <c r="FF84" s="12">
        <f t="shared" si="94"/>
        <v>5.4794520547945202E-2</v>
      </c>
      <c r="FG84" s="12">
        <f>SUM(FF83:FF84)</f>
        <v>0.20547945205479451</v>
      </c>
      <c r="FH84" t="s">
        <v>66</v>
      </c>
      <c r="FJ84" t="str">
        <f>FH82</f>
        <v>INSATISFECHO</v>
      </c>
      <c r="FK84" s="5">
        <f>FG82</f>
        <v>6.8493150684931503E-2</v>
      </c>
    </row>
    <row r="85" spans="1:169" x14ac:dyDescent="0.25">
      <c r="A85" s="11"/>
      <c r="B85" s="3">
        <v>7</v>
      </c>
      <c r="AD85">
        <v>1</v>
      </c>
      <c r="AE85">
        <v>1</v>
      </c>
      <c r="AI85">
        <v>1</v>
      </c>
      <c r="BK85">
        <v>1</v>
      </c>
      <c r="BO85">
        <v>1</v>
      </c>
      <c r="BP85">
        <v>1</v>
      </c>
      <c r="BQ85">
        <v>1</v>
      </c>
      <c r="BR85">
        <v>1</v>
      </c>
      <c r="CT85" s="17"/>
      <c r="CU85" s="17"/>
      <c r="CV85" s="17"/>
      <c r="CW85" s="17"/>
      <c r="CX85" s="17"/>
      <c r="CY85" s="17"/>
      <c r="CZ85" s="17"/>
      <c r="DA85" s="17"/>
      <c r="DB85" s="17"/>
      <c r="DC85" s="17"/>
      <c r="DD85" s="17"/>
      <c r="DE85" s="17"/>
      <c r="DF85" s="17"/>
      <c r="DG85" s="17"/>
      <c r="DH85" s="17"/>
      <c r="DI85" s="17"/>
      <c r="DJ85">
        <v>1</v>
      </c>
      <c r="DK85">
        <v>1</v>
      </c>
      <c r="DL85">
        <v>1</v>
      </c>
      <c r="DM85">
        <v>1</v>
      </c>
      <c r="DN85">
        <v>1</v>
      </c>
      <c r="DO85">
        <v>1</v>
      </c>
      <c r="DP85">
        <v>1</v>
      </c>
      <c r="DQ85">
        <v>1</v>
      </c>
      <c r="DR85">
        <v>1</v>
      </c>
      <c r="DS85">
        <v>1</v>
      </c>
      <c r="DT85">
        <v>1</v>
      </c>
      <c r="DU85">
        <v>1</v>
      </c>
      <c r="DV85">
        <v>1</v>
      </c>
      <c r="DW85">
        <v>1</v>
      </c>
      <c r="DX85">
        <v>1</v>
      </c>
      <c r="DY85">
        <v>1</v>
      </c>
      <c r="DZ85">
        <v>1</v>
      </c>
      <c r="EA85">
        <v>1</v>
      </c>
      <c r="EB85">
        <v>1</v>
      </c>
      <c r="EC85">
        <v>1</v>
      </c>
      <c r="ED85">
        <v>1</v>
      </c>
      <c r="EE85">
        <v>1</v>
      </c>
      <c r="EF85">
        <v>1</v>
      </c>
      <c r="EG85">
        <v>1</v>
      </c>
      <c r="EH85">
        <v>1</v>
      </c>
      <c r="EI85" s="17"/>
      <c r="EJ85" s="17"/>
      <c r="EK85" s="17"/>
      <c r="EL85" s="17"/>
      <c r="EM85" s="17"/>
      <c r="EN85" s="17"/>
      <c r="EO85" s="17"/>
      <c r="EP85" s="17"/>
      <c r="EQ85" s="17"/>
      <c r="ER85" s="17"/>
      <c r="ES85" s="17"/>
      <c r="FB85" t="s">
        <v>71</v>
      </c>
      <c r="FC85">
        <f t="shared" si="92"/>
        <v>34</v>
      </c>
      <c r="FD85">
        <f t="shared" si="93"/>
        <v>238</v>
      </c>
      <c r="FE85" s="22"/>
      <c r="FF85" s="13">
        <f t="shared" si="94"/>
        <v>0.23287671232876711</v>
      </c>
      <c r="FJ85" t="str">
        <f>FH84</f>
        <v>SATISFECHO</v>
      </c>
      <c r="FK85" s="5">
        <f>FG84</f>
        <v>0.20547945205479451</v>
      </c>
    </row>
    <row r="86" spans="1:169" x14ac:dyDescent="0.25">
      <c r="A86" s="11"/>
      <c r="B86" s="3">
        <v>8</v>
      </c>
      <c r="G86">
        <v>1</v>
      </c>
      <c r="K86">
        <v>1</v>
      </c>
      <c r="L86">
        <v>1</v>
      </c>
      <c r="O86">
        <v>1</v>
      </c>
      <c r="AO86">
        <v>1</v>
      </c>
      <c r="AZ86">
        <v>1</v>
      </c>
      <c r="BB86">
        <v>1</v>
      </c>
      <c r="BF86">
        <v>1</v>
      </c>
      <c r="BG86">
        <v>1</v>
      </c>
      <c r="BJ86">
        <v>1</v>
      </c>
      <c r="BN86">
        <v>1</v>
      </c>
      <c r="CT86" s="17"/>
      <c r="CU86" s="17"/>
      <c r="CV86" s="17"/>
      <c r="CW86" s="17"/>
      <c r="CX86" s="17"/>
      <c r="CY86" s="17"/>
      <c r="CZ86" s="17"/>
      <c r="DA86" s="17"/>
      <c r="DB86" s="17"/>
      <c r="DC86" s="17"/>
      <c r="DD86" s="17"/>
      <c r="DE86" s="17"/>
      <c r="DF86" s="17"/>
      <c r="DG86" s="17"/>
      <c r="DH86" s="17"/>
      <c r="DI86" s="17"/>
      <c r="EI86" s="17">
        <v>1</v>
      </c>
      <c r="EJ86" s="17">
        <v>1</v>
      </c>
      <c r="EK86" s="17">
        <v>1</v>
      </c>
      <c r="EL86" s="17">
        <v>1</v>
      </c>
      <c r="EM86" s="17">
        <v>1</v>
      </c>
      <c r="EN86" s="17">
        <v>1</v>
      </c>
      <c r="EO86" s="17">
        <v>1</v>
      </c>
      <c r="EP86" s="17">
        <v>1</v>
      </c>
      <c r="EQ86" s="17">
        <v>1</v>
      </c>
      <c r="ER86" s="17">
        <v>1</v>
      </c>
      <c r="ES86" s="17">
        <v>1</v>
      </c>
      <c r="FC86">
        <f t="shared" si="92"/>
        <v>22</v>
      </c>
      <c r="FD86">
        <f t="shared" si="93"/>
        <v>176</v>
      </c>
      <c r="FE86" s="22"/>
      <c r="FF86" s="13">
        <f t="shared" si="94"/>
        <v>0.15068493150684931</v>
      </c>
      <c r="FJ86" s="5" t="str">
        <f>FH88</f>
        <v>MUY SATISFECHO</v>
      </c>
      <c r="FK86" s="5">
        <f>FG88</f>
        <v>0.72602739726027399</v>
      </c>
    </row>
    <row r="87" spans="1:169" x14ac:dyDescent="0.25">
      <c r="A87" s="11"/>
      <c r="B87" s="3">
        <v>9</v>
      </c>
      <c r="F87">
        <v>1</v>
      </c>
      <c r="T87">
        <v>1</v>
      </c>
      <c r="AV87">
        <v>1</v>
      </c>
      <c r="AW87">
        <v>1</v>
      </c>
      <c r="AX87">
        <v>1</v>
      </c>
      <c r="AY87">
        <v>1</v>
      </c>
      <c r="BA87">
        <v>1</v>
      </c>
      <c r="BC87">
        <v>1</v>
      </c>
      <c r="BD87">
        <v>1</v>
      </c>
      <c r="BE87">
        <v>1</v>
      </c>
      <c r="BI87">
        <v>1</v>
      </c>
      <c r="BU87">
        <v>1</v>
      </c>
      <c r="BV87">
        <v>1</v>
      </c>
      <c r="BW87">
        <v>1</v>
      </c>
      <c r="BX87">
        <v>1</v>
      </c>
      <c r="BY87">
        <v>1</v>
      </c>
      <c r="BZ87">
        <v>1</v>
      </c>
      <c r="CA87">
        <v>1</v>
      </c>
      <c r="CB87">
        <v>1</v>
      </c>
      <c r="CC87">
        <v>1</v>
      </c>
      <c r="CD87">
        <v>1</v>
      </c>
      <c r="CE87">
        <v>1</v>
      </c>
      <c r="CF87">
        <v>1</v>
      </c>
      <c r="CG87">
        <v>1</v>
      </c>
      <c r="CH87">
        <v>1</v>
      </c>
      <c r="CI87">
        <v>1</v>
      </c>
      <c r="CJ87">
        <v>1</v>
      </c>
      <c r="CK87">
        <v>1</v>
      </c>
      <c r="CL87">
        <v>1</v>
      </c>
      <c r="CM87">
        <v>1</v>
      </c>
      <c r="CN87">
        <v>1</v>
      </c>
      <c r="CO87">
        <v>1</v>
      </c>
      <c r="CP87">
        <v>1</v>
      </c>
      <c r="CQ87">
        <v>1</v>
      </c>
      <c r="CR87">
        <v>1</v>
      </c>
      <c r="CS87">
        <v>1</v>
      </c>
      <c r="CT87" s="17"/>
      <c r="CU87" s="17"/>
      <c r="CV87" s="17"/>
      <c r="CW87" s="17"/>
      <c r="CX87" s="17"/>
      <c r="CY87" s="17"/>
      <c r="CZ87" s="17"/>
      <c r="DA87" s="17"/>
      <c r="DB87" s="17"/>
      <c r="DC87" s="17"/>
      <c r="DD87" s="17"/>
      <c r="DE87" s="17"/>
      <c r="DF87" s="17"/>
      <c r="DG87" s="17"/>
      <c r="DH87" s="17"/>
      <c r="DI87" s="17"/>
      <c r="EI87" s="17"/>
      <c r="EJ87" s="17"/>
      <c r="EK87" s="17"/>
      <c r="EL87" s="17"/>
      <c r="EM87" s="17"/>
      <c r="EN87" s="17"/>
      <c r="EO87" s="17"/>
      <c r="EP87" s="17"/>
      <c r="EQ87" s="17"/>
      <c r="ER87" s="17"/>
      <c r="ES87" s="17"/>
      <c r="FC87">
        <f t="shared" si="92"/>
        <v>36</v>
      </c>
      <c r="FD87">
        <f t="shared" si="93"/>
        <v>324</v>
      </c>
      <c r="FE87" s="22"/>
      <c r="FF87" s="13">
        <f t="shared" si="94"/>
        <v>0.24657534246575341</v>
      </c>
    </row>
    <row r="88" spans="1:169" x14ac:dyDescent="0.25">
      <c r="A88" s="11"/>
      <c r="B88" s="3">
        <v>10</v>
      </c>
      <c r="C88">
        <v>1</v>
      </c>
      <c r="D88">
        <v>1</v>
      </c>
      <c r="I88">
        <v>1</v>
      </c>
      <c r="J88">
        <v>1</v>
      </c>
      <c r="M88">
        <v>1</v>
      </c>
      <c r="N88">
        <v>1</v>
      </c>
      <c r="Q88">
        <v>1</v>
      </c>
      <c r="S88">
        <v>1</v>
      </c>
      <c r="AH88">
        <v>1</v>
      </c>
      <c r="AJ88">
        <v>1</v>
      </c>
      <c r="AL88">
        <v>1</v>
      </c>
      <c r="AN88">
        <v>1</v>
      </c>
      <c r="AR88">
        <v>1</v>
      </c>
      <c r="BH88">
        <v>1</v>
      </c>
      <c r="CT88" s="17"/>
      <c r="CU88" s="17"/>
      <c r="CV88" s="17"/>
      <c r="CW88" s="17"/>
      <c r="CX88" s="17"/>
      <c r="CY88" s="17"/>
      <c r="CZ88" s="17"/>
      <c r="DA88" s="17"/>
      <c r="DB88" s="17"/>
      <c r="DC88" s="17"/>
      <c r="DD88" s="17"/>
      <c r="DE88" s="17"/>
      <c r="DF88" s="17"/>
      <c r="DG88" s="17"/>
      <c r="DH88" s="17"/>
      <c r="DI88" s="17"/>
      <c r="EI88" s="17"/>
      <c r="EJ88" s="17"/>
      <c r="EK88" s="17"/>
      <c r="EL88" s="17"/>
      <c r="EM88" s="17"/>
      <c r="EN88" s="17"/>
      <c r="EO88" s="17"/>
      <c r="EP88" s="17"/>
      <c r="EQ88" s="17"/>
      <c r="ER88" s="17"/>
      <c r="ES88" s="17"/>
      <c r="FC88">
        <f t="shared" si="92"/>
        <v>14</v>
      </c>
      <c r="FD88">
        <f t="shared" si="93"/>
        <v>140</v>
      </c>
      <c r="FE88" s="22"/>
      <c r="FF88" s="13">
        <f t="shared" si="94"/>
        <v>9.5890410958904104E-2</v>
      </c>
      <c r="FG88" s="13">
        <f>SUM(FF85:FF88)</f>
        <v>0.72602739726027399</v>
      </c>
      <c r="FH88" t="s">
        <v>67</v>
      </c>
    </row>
    <row r="89" spans="1:169" ht="15.75" thickBot="1" x14ac:dyDescent="0.3">
      <c r="A89" s="11"/>
      <c r="CT89" s="17"/>
      <c r="CU89" s="17"/>
      <c r="CV89" s="17"/>
      <c r="CW89" s="17"/>
      <c r="CX89" s="17"/>
      <c r="CY89" s="17"/>
      <c r="CZ89" s="17"/>
      <c r="DA89" s="17"/>
      <c r="DB89" s="17"/>
      <c r="DC89" s="17"/>
      <c r="DD89" s="17"/>
      <c r="DE89" s="17"/>
      <c r="DF89" s="17"/>
      <c r="DG89" s="17"/>
      <c r="DH89" s="17"/>
      <c r="DI89" s="17"/>
      <c r="EI89" s="17"/>
      <c r="EJ89" s="17"/>
      <c r="EK89" s="17"/>
      <c r="EL89" s="17"/>
      <c r="EM89" s="17"/>
      <c r="EN89" s="17"/>
      <c r="EO89" s="17"/>
      <c r="EP89" s="17"/>
      <c r="EQ89" s="17"/>
      <c r="ER89" s="17"/>
      <c r="ES89" s="17"/>
      <c r="FC89">
        <f>SUM(FC78:FC88)</f>
        <v>146</v>
      </c>
      <c r="FD89">
        <f>SUM(FD78:FD88)</f>
        <v>1063</v>
      </c>
      <c r="FE89" s="23"/>
      <c r="FF89" s="13">
        <f>SUM(FF78:FF88)</f>
        <v>1</v>
      </c>
    </row>
    <row r="90" spans="1:169" x14ac:dyDescent="0.25">
      <c r="A90" s="11"/>
      <c r="B90" s="6" t="s">
        <v>14</v>
      </c>
      <c r="P90">
        <v>1</v>
      </c>
      <c r="AT90">
        <v>1</v>
      </c>
      <c r="CT90" s="17"/>
      <c r="CU90" s="17"/>
      <c r="CV90" s="17"/>
      <c r="CW90" s="17"/>
      <c r="CX90" s="17"/>
      <c r="CY90" s="17"/>
      <c r="CZ90" s="17"/>
      <c r="DA90" s="17"/>
      <c r="DB90" s="17"/>
      <c r="DC90" s="17"/>
      <c r="DD90" s="17"/>
      <c r="DE90" s="17"/>
      <c r="DF90" s="17"/>
      <c r="DG90" s="17"/>
      <c r="DH90" s="17"/>
      <c r="DI90" s="17"/>
      <c r="EI90" s="17"/>
      <c r="EJ90" s="17"/>
      <c r="EK90" s="17"/>
      <c r="EL90" s="17"/>
      <c r="EM90" s="17"/>
      <c r="EN90" s="17"/>
      <c r="EO90" s="17"/>
      <c r="EP90" s="17"/>
      <c r="EQ90" s="17"/>
      <c r="ER90" s="17"/>
      <c r="ES90" s="17"/>
      <c r="FC90">
        <f>COUNTA(C90:FB90)</f>
        <v>2</v>
      </c>
    </row>
    <row r="91" spans="1:169" x14ac:dyDescent="0.25">
      <c r="A91" s="11"/>
      <c r="B91" s="9" t="s">
        <v>44</v>
      </c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  <c r="DF91" s="7"/>
      <c r="DG91" s="7"/>
      <c r="DH91" s="7"/>
      <c r="DI91" s="7"/>
      <c r="DJ91" s="7"/>
      <c r="DK91" s="7"/>
      <c r="DL91" s="7"/>
      <c r="DM91" s="7"/>
      <c r="DN91" s="7"/>
      <c r="DO91" s="7"/>
      <c r="DP91" s="7"/>
      <c r="DQ91" s="7"/>
      <c r="DR91" s="7"/>
      <c r="DS91" s="7"/>
      <c r="DT91" s="7"/>
      <c r="DU91" s="7"/>
      <c r="DV91" s="7"/>
      <c r="DW91" s="7"/>
      <c r="DX91" s="7"/>
      <c r="DY91" s="7"/>
      <c r="DZ91" s="7"/>
      <c r="EA91" s="7"/>
      <c r="EB91" s="7"/>
      <c r="EC91" s="7"/>
      <c r="ED91" s="7"/>
      <c r="EE91" s="7"/>
      <c r="EF91" s="7"/>
      <c r="EG91" s="7"/>
      <c r="EH91" s="7"/>
      <c r="EI91" s="7"/>
      <c r="EJ91" s="7"/>
      <c r="EK91" s="7"/>
      <c r="EL91" s="7"/>
      <c r="EM91" s="7"/>
      <c r="EN91" s="7"/>
      <c r="EO91" s="7"/>
      <c r="EP91" s="7"/>
      <c r="EQ91" s="7"/>
      <c r="ER91" s="7"/>
      <c r="ES91" s="7"/>
      <c r="ET91" s="7"/>
      <c r="EU91" s="7"/>
      <c r="EV91" s="7"/>
      <c r="EW91" s="7"/>
      <c r="EX91" s="7"/>
      <c r="EY91" s="7"/>
      <c r="EZ91" s="7"/>
      <c r="FA91" s="7"/>
      <c r="FB91" s="7"/>
      <c r="FC91" s="7"/>
      <c r="FD91" s="7"/>
      <c r="FE91" s="8"/>
      <c r="FF91" s="20" t="s">
        <v>73</v>
      </c>
      <c r="FG91" s="20"/>
      <c r="FH91" s="16">
        <f>(FE93+FE121+FE107+FE135+FE149)/5</f>
        <v>9.5360544217687071</v>
      </c>
    </row>
    <row r="92" spans="1:169" ht="15.75" thickBot="1" x14ac:dyDescent="0.3">
      <c r="A92" s="11">
        <v>9</v>
      </c>
      <c r="B92" s="1" t="s">
        <v>45</v>
      </c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</row>
    <row r="93" spans="1:169" x14ac:dyDescent="0.25">
      <c r="A93" s="11"/>
      <c r="B93" s="3">
        <v>0</v>
      </c>
      <c r="CT93" s="17"/>
      <c r="CU93" s="17"/>
      <c r="CV93" s="17"/>
      <c r="CW93" s="17"/>
      <c r="CX93" s="17"/>
      <c r="CY93" s="17"/>
      <c r="CZ93" s="17"/>
      <c r="DA93" s="17"/>
      <c r="DB93" s="17"/>
      <c r="DC93" s="17"/>
      <c r="DD93" s="17"/>
      <c r="DE93" s="17"/>
      <c r="DF93" s="17"/>
      <c r="DG93" s="17"/>
      <c r="DH93" s="17"/>
      <c r="DI93" s="17"/>
      <c r="EI93" s="17"/>
      <c r="EJ93" s="17"/>
      <c r="EK93" s="17"/>
      <c r="EL93" s="17"/>
      <c r="EM93" s="17"/>
      <c r="EN93" s="17"/>
      <c r="EO93" s="17"/>
      <c r="EP93" s="17"/>
      <c r="EQ93" s="17"/>
      <c r="ER93" s="17"/>
      <c r="ES93" s="17"/>
      <c r="FC93">
        <f t="shared" ref="FC93:FC103" si="95">COUNTA(C93:FB93)</f>
        <v>0</v>
      </c>
      <c r="FD93">
        <f t="shared" ref="FD93:FD103" si="96">FC93*B93</f>
        <v>0</v>
      </c>
      <c r="FE93" s="21">
        <f>FD104/FC104</f>
        <v>9.1156462585034017</v>
      </c>
      <c r="FF93" s="14">
        <f>FC93/FC$104</f>
        <v>0</v>
      </c>
      <c r="FG93" s="15"/>
      <c r="FM93">
        <v>9</v>
      </c>
    </row>
    <row r="94" spans="1:169" x14ac:dyDescent="0.25">
      <c r="A94" s="11"/>
      <c r="B94" s="3">
        <v>1</v>
      </c>
      <c r="CT94" s="17"/>
      <c r="CU94" s="17"/>
      <c r="CV94" s="17"/>
      <c r="CW94" s="17"/>
      <c r="CX94" s="17"/>
      <c r="CY94" s="17"/>
      <c r="CZ94" s="17"/>
      <c r="DA94" s="17"/>
      <c r="DB94" s="17"/>
      <c r="DC94" s="17"/>
      <c r="DD94" s="17"/>
      <c r="DE94" s="17"/>
      <c r="DF94" s="17"/>
      <c r="DG94" s="17"/>
      <c r="DH94" s="17"/>
      <c r="DI94" s="17"/>
      <c r="EI94" s="17"/>
      <c r="EJ94" s="17"/>
      <c r="EK94" s="17"/>
      <c r="EL94" s="17"/>
      <c r="EM94" s="17"/>
      <c r="EN94" s="17"/>
      <c r="EO94" s="17"/>
      <c r="EP94" s="17"/>
      <c r="EQ94" s="17"/>
      <c r="ER94" s="17"/>
      <c r="ES94" s="17"/>
      <c r="FC94">
        <f t="shared" si="95"/>
        <v>0</v>
      </c>
      <c r="FD94">
        <f t="shared" si="96"/>
        <v>0</v>
      </c>
      <c r="FE94" s="22"/>
      <c r="FF94" s="14">
        <f t="shared" ref="FF94:FF103" si="97">FC94/FC$104</f>
        <v>0</v>
      </c>
      <c r="FG94" s="15"/>
    </row>
    <row r="95" spans="1:169" x14ac:dyDescent="0.25">
      <c r="A95" s="11"/>
      <c r="B95" s="3">
        <v>2</v>
      </c>
      <c r="CT95" s="17"/>
      <c r="CU95" s="17"/>
      <c r="CV95" s="17"/>
      <c r="CW95" s="17"/>
      <c r="CX95" s="17"/>
      <c r="CY95" s="17"/>
      <c r="CZ95" s="17"/>
      <c r="DA95" s="17"/>
      <c r="DB95" s="17"/>
      <c r="DC95" s="17"/>
      <c r="DD95" s="17"/>
      <c r="DE95" s="17"/>
      <c r="DF95" s="17"/>
      <c r="DG95" s="17"/>
      <c r="DH95" s="17"/>
      <c r="DI95" s="17"/>
      <c r="EI95" s="17"/>
      <c r="EJ95" s="17"/>
      <c r="EK95" s="17"/>
      <c r="EL95" s="17"/>
      <c r="EM95" s="17"/>
      <c r="EN95" s="17"/>
      <c r="EO95" s="17"/>
      <c r="EP95" s="17"/>
      <c r="EQ95" s="17"/>
      <c r="ER95" s="17"/>
      <c r="ES95" s="17"/>
      <c r="FC95">
        <f t="shared" si="95"/>
        <v>0</v>
      </c>
      <c r="FD95">
        <f t="shared" si="96"/>
        <v>0</v>
      </c>
      <c r="FE95" s="22"/>
      <c r="FF95" s="14">
        <f t="shared" si="97"/>
        <v>0</v>
      </c>
      <c r="FG95" s="15"/>
    </row>
    <row r="96" spans="1:169" x14ac:dyDescent="0.25">
      <c r="A96" s="11"/>
      <c r="B96" s="3">
        <v>3</v>
      </c>
      <c r="U96">
        <v>1</v>
      </c>
      <c r="V96">
        <v>1</v>
      </c>
      <c r="CT96" s="17"/>
      <c r="CU96" s="17"/>
      <c r="CV96" s="17"/>
      <c r="CW96" s="17"/>
      <c r="CX96" s="17"/>
      <c r="CY96" s="17"/>
      <c r="CZ96" s="17"/>
      <c r="DA96" s="17"/>
      <c r="DB96" s="17"/>
      <c r="DC96" s="17"/>
      <c r="DD96" s="17"/>
      <c r="DE96" s="17"/>
      <c r="DF96" s="17"/>
      <c r="DG96" s="17"/>
      <c r="DH96" s="17"/>
      <c r="DI96" s="17"/>
      <c r="EI96" s="17"/>
      <c r="EJ96" s="17"/>
      <c r="EK96" s="17"/>
      <c r="EL96" s="17"/>
      <c r="EM96" s="17"/>
      <c r="EN96" s="17"/>
      <c r="EO96" s="17"/>
      <c r="EP96" s="17"/>
      <c r="EQ96" s="17"/>
      <c r="ER96" s="17"/>
      <c r="ES96" s="17"/>
      <c r="FC96">
        <f t="shared" si="95"/>
        <v>2</v>
      </c>
      <c r="FD96">
        <f t="shared" si="96"/>
        <v>6</v>
      </c>
      <c r="FE96" s="22"/>
      <c r="FF96" s="14">
        <f t="shared" si="97"/>
        <v>1.3605442176870748E-2</v>
      </c>
      <c r="FG96" s="15"/>
    </row>
    <row r="97" spans="1:169" x14ac:dyDescent="0.25">
      <c r="A97" s="11"/>
      <c r="B97" s="3">
        <v>4</v>
      </c>
      <c r="BM97">
        <v>1</v>
      </c>
      <c r="CT97" s="17"/>
      <c r="CU97" s="17"/>
      <c r="CV97" s="17"/>
      <c r="CW97" s="17"/>
      <c r="CX97" s="17"/>
      <c r="CY97" s="17"/>
      <c r="CZ97" s="17"/>
      <c r="DA97" s="17"/>
      <c r="DB97" s="17"/>
      <c r="DC97" s="17"/>
      <c r="DD97" s="17"/>
      <c r="DE97" s="17"/>
      <c r="DF97" s="17"/>
      <c r="DG97" s="17"/>
      <c r="DH97" s="17"/>
      <c r="DI97" s="17"/>
      <c r="EI97" s="17"/>
      <c r="EJ97" s="17"/>
      <c r="EK97" s="17"/>
      <c r="EL97" s="17"/>
      <c r="EM97" s="17"/>
      <c r="EN97" s="17"/>
      <c r="EO97" s="17"/>
      <c r="EP97" s="17"/>
      <c r="EQ97" s="17"/>
      <c r="ER97" s="17"/>
      <c r="ES97" s="17"/>
      <c r="FC97">
        <f t="shared" si="95"/>
        <v>1</v>
      </c>
      <c r="FD97">
        <f t="shared" si="96"/>
        <v>4</v>
      </c>
      <c r="FE97" s="22"/>
      <c r="FF97" s="14">
        <f t="shared" si="97"/>
        <v>6.8027210884353739E-3</v>
      </c>
      <c r="FG97" s="14">
        <f>SUM(FF93:FF97)</f>
        <v>2.0408163265306121E-2</v>
      </c>
      <c r="FH97" t="s">
        <v>65</v>
      </c>
    </row>
    <row r="98" spans="1:169" x14ac:dyDescent="0.25">
      <c r="A98" s="11"/>
      <c r="B98" s="3">
        <v>5</v>
      </c>
      <c r="CT98" s="17"/>
      <c r="CU98" s="17"/>
      <c r="CV98" s="17"/>
      <c r="CW98" s="17"/>
      <c r="CX98" s="17"/>
      <c r="CY98" s="17"/>
      <c r="CZ98" s="17"/>
      <c r="DA98" s="17"/>
      <c r="DB98" s="17"/>
      <c r="DC98" s="17"/>
      <c r="DD98" s="17"/>
      <c r="DE98" s="17"/>
      <c r="DF98" s="17"/>
      <c r="DG98" s="17"/>
      <c r="DH98" s="17"/>
      <c r="DI98" s="17"/>
      <c r="EI98" s="17"/>
      <c r="EJ98" s="17"/>
      <c r="EK98" s="17"/>
      <c r="EL98" s="17"/>
      <c r="EM98" s="17"/>
      <c r="EN98" s="17"/>
      <c r="EO98" s="17"/>
      <c r="EP98" s="17"/>
      <c r="EQ98" s="17"/>
      <c r="ER98" s="17"/>
      <c r="ES98" s="17"/>
      <c r="FC98">
        <f t="shared" si="95"/>
        <v>0</v>
      </c>
      <c r="FD98">
        <f t="shared" si="96"/>
        <v>0</v>
      </c>
      <c r="FE98" s="22"/>
      <c r="FF98" s="12">
        <f t="shared" si="97"/>
        <v>0</v>
      </c>
    </row>
    <row r="99" spans="1:169" x14ac:dyDescent="0.25">
      <c r="A99" s="11"/>
      <c r="B99" s="3">
        <v>6</v>
      </c>
      <c r="CT99" s="17"/>
      <c r="CU99" s="17"/>
      <c r="CV99" s="17"/>
      <c r="CW99" s="17"/>
      <c r="CX99" s="17"/>
      <c r="CY99" s="17"/>
      <c r="CZ99" s="17"/>
      <c r="DA99" s="17"/>
      <c r="DB99" s="17"/>
      <c r="DC99" s="17"/>
      <c r="DD99" s="17"/>
      <c r="DE99" s="17"/>
      <c r="DF99" s="17"/>
      <c r="DG99" s="17"/>
      <c r="DH99" s="17"/>
      <c r="DI99" s="17"/>
      <c r="EI99" s="17"/>
      <c r="EJ99" s="17"/>
      <c r="EK99" s="17"/>
      <c r="EL99" s="17"/>
      <c r="EM99" s="17"/>
      <c r="EN99" s="17"/>
      <c r="EO99" s="17"/>
      <c r="EP99" s="17"/>
      <c r="EQ99" s="17"/>
      <c r="ER99" s="17"/>
      <c r="ES99" s="17"/>
      <c r="FC99">
        <f t="shared" si="95"/>
        <v>0</v>
      </c>
      <c r="FD99">
        <f t="shared" si="96"/>
        <v>0</v>
      </c>
      <c r="FE99" s="22"/>
      <c r="FF99" s="12">
        <f t="shared" si="97"/>
        <v>0</v>
      </c>
      <c r="FG99" s="12">
        <f>SUM(FF98:FF99)</f>
        <v>0</v>
      </c>
      <c r="FH99" t="s">
        <v>66</v>
      </c>
      <c r="FJ99" t="str">
        <f>FH97</f>
        <v>INSATISFECHO</v>
      </c>
      <c r="FK99" s="5">
        <f>FG97</f>
        <v>2.0408163265306121E-2</v>
      </c>
    </row>
    <row r="100" spans="1:169" x14ac:dyDescent="0.25">
      <c r="A100" s="11"/>
      <c r="B100" s="3">
        <v>7</v>
      </c>
      <c r="Z100">
        <v>1</v>
      </c>
      <c r="AK100">
        <v>1</v>
      </c>
      <c r="CT100" s="17"/>
      <c r="CU100" s="17"/>
      <c r="CV100" s="17"/>
      <c r="CW100" s="17"/>
      <c r="CX100" s="17"/>
      <c r="CY100" s="17"/>
      <c r="CZ100" s="17"/>
      <c r="DA100" s="17"/>
      <c r="DB100" s="17"/>
      <c r="DC100" s="17"/>
      <c r="DD100" s="17"/>
      <c r="DE100" s="17"/>
      <c r="DF100" s="17"/>
      <c r="DG100" s="17"/>
      <c r="DH100" s="17"/>
      <c r="DI100" s="17"/>
      <c r="EI100" s="17"/>
      <c r="EJ100" s="17"/>
      <c r="EK100" s="17"/>
      <c r="EL100" s="17"/>
      <c r="EM100" s="17"/>
      <c r="EN100" s="17"/>
      <c r="EO100" s="17"/>
      <c r="EP100" s="17"/>
      <c r="EQ100" s="17"/>
      <c r="ER100" s="17"/>
      <c r="ES100" s="17"/>
      <c r="FC100">
        <f t="shared" si="95"/>
        <v>2</v>
      </c>
      <c r="FD100">
        <f t="shared" si="96"/>
        <v>14</v>
      </c>
      <c r="FE100" s="22"/>
      <c r="FF100" s="13">
        <f t="shared" si="97"/>
        <v>1.3605442176870748E-2</v>
      </c>
      <c r="FJ100" t="str">
        <f>FH99</f>
        <v>SATISFECHO</v>
      </c>
      <c r="FK100" s="5">
        <f>FG99</f>
        <v>0</v>
      </c>
    </row>
    <row r="101" spans="1:169" x14ac:dyDescent="0.25">
      <c r="A101" s="11"/>
      <c r="B101" s="3">
        <v>8</v>
      </c>
      <c r="AF101">
        <v>1</v>
      </c>
      <c r="AS101">
        <v>1</v>
      </c>
      <c r="AU101">
        <v>1</v>
      </c>
      <c r="BN101">
        <v>1</v>
      </c>
      <c r="BR101">
        <v>1</v>
      </c>
      <c r="CT101" s="17"/>
      <c r="CU101" s="17"/>
      <c r="CV101" s="17"/>
      <c r="CW101" s="17"/>
      <c r="CX101" s="17"/>
      <c r="CY101" s="17"/>
      <c r="CZ101" s="17"/>
      <c r="DA101" s="17"/>
      <c r="DB101" s="17"/>
      <c r="DC101" s="17"/>
      <c r="DD101" s="17"/>
      <c r="DE101" s="17"/>
      <c r="DF101" s="17"/>
      <c r="DG101" s="17"/>
      <c r="DH101" s="17"/>
      <c r="DI101" s="17"/>
      <c r="EI101" s="17"/>
      <c r="EJ101" s="17"/>
      <c r="EK101" s="17"/>
      <c r="EL101" s="17"/>
      <c r="EM101" s="17"/>
      <c r="EN101" s="17"/>
      <c r="EO101" s="17"/>
      <c r="EP101" s="17"/>
      <c r="EQ101" s="17"/>
      <c r="ER101" s="17"/>
      <c r="ES101" s="17"/>
      <c r="FC101">
        <f t="shared" si="95"/>
        <v>5</v>
      </c>
      <c r="FD101">
        <f t="shared" si="96"/>
        <v>40</v>
      </c>
      <c r="FE101" s="22"/>
      <c r="FF101" s="13">
        <f t="shared" si="97"/>
        <v>3.4013605442176874E-2</v>
      </c>
      <c r="FJ101" s="5" t="str">
        <f>FH103</f>
        <v>MUY SATISFECHO</v>
      </c>
      <c r="FK101" s="5">
        <f>FG103</f>
        <v>0.97959183673469397</v>
      </c>
    </row>
    <row r="102" spans="1:169" x14ac:dyDescent="0.25">
      <c r="A102" s="11"/>
      <c r="B102" s="3">
        <v>9</v>
      </c>
      <c r="D102">
        <v>1</v>
      </c>
      <c r="F102">
        <v>1</v>
      </c>
      <c r="G102">
        <v>1</v>
      </c>
      <c r="AQ102">
        <v>1</v>
      </c>
      <c r="AT102">
        <v>1</v>
      </c>
      <c r="AW102">
        <v>1</v>
      </c>
      <c r="AX102">
        <v>1</v>
      </c>
      <c r="AY102">
        <v>1</v>
      </c>
      <c r="BB102">
        <v>1</v>
      </c>
      <c r="BC102">
        <v>1</v>
      </c>
      <c r="BE102">
        <v>1</v>
      </c>
      <c r="BF102">
        <v>1</v>
      </c>
      <c r="BG102">
        <v>1</v>
      </c>
      <c r="BK102">
        <v>1</v>
      </c>
      <c r="BL102">
        <v>1</v>
      </c>
      <c r="BO102">
        <v>1</v>
      </c>
      <c r="BS102">
        <v>1</v>
      </c>
      <c r="BU102">
        <v>1</v>
      </c>
      <c r="BV102">
        <v>1</v>
      </c>
      <c r="BW102">
        <v>1</v>
      </c>
      <c r="BX102">
        <v>1</v>
      </c>
      <c r="BY102">
        <v>1</v>
      </c>
      <c r="BZ102">
        <v>1</v>
      </c>
      <c r="CA102">
        <v>1</v>
      </c>
      <c r="CB102">
        <v>1</v>
      </c>
      <c r="CC102">
        <v>1</v>
      </c>
      <c r="CD102">
        <v>1</v>
      </c>
      <c r="CE102">
        <v>1</v>
      </c>
      <c r="CF102">
        <v>1</v>
      </c>
      <c r="CG102">
        <v>1</v>
      </c>
      <c r="CH102">
        <v>1</v>
      </c>
      <c r="CI102">
        <v>1</v>
      </c>
      <c r="CJ102">
        <v>1</v>
      </c>
      <c r="CK102">
        <v>1</v>
      </c>
      <c r="CL102">
        <v>1</v>
      </c>
      <c r="CM102">
        <v>1</v>
      </c>
      <c r="CN102">
        <v>1</v>
      </c>
      <c r="CO102">
        <v>1</v>
      </c>
      <c r="CP102">
        <v>1</v>
      </c>
      <c r="CQ102">
        <v>1</v>
      </c>
      <c r="CR102">
        <v>1</v>
      </c>
      <c r="CS102">
        <v>1</v>
      </c>
      <c r="CT102" s="17">
        <v>1</v>
      </c>
      <c r="CU102" s="17">
        <v>1</v>
      </c>
      <c r="CV102" s="17">
        <v>1</v>
      </c>
      <c r="CW102" s="17">
        <v>1</v>
      </c>
      <c r="CX102" s="17">
        <v>1</v>
      </c>
      <c r="CY102" s="17">
        <v>1</v>
      </c>
      <c r="CZ102" s="17">
        <v>1</v>
      </c>
      <c r="DA102" s="17">
        <v>1</v>
      </c>
      <c r="DB102" s="17">
        <v>1</v>
      </c>
      <c r="DC102" s="17">
        <v>1</v>
      </c>
      <c r="DD102" s="17">
        <v>1</v>
      </c>
      <c r="DE102" s="17">
        <v>1</v>
      </c>
      <c r="DF102" s="17">
        <v>1</v>
      </c>
      <c r="DG102" s="17">
        <v>1</v>
      </c>
      <c r="DH102" s="17">
        <v>1</v>
      </c>
      <c r="DI102" s="17">
        <v>1</v>
      </c>
      <c r="DJ102">
        <v>1</v>
      </c>
      <c r="DK102">
        <v>1</v>
      </c>
      <c r="DL102">
        <v>1</v>
      </c>
      <c r="DM102">
        <v>1</v>
      </c>
      <c r="DN102">
        <v>1</v>
      </c>
      <c r="DO102">
        <v>1</v>
      </c>
      <c r="DP102">
        <v>1</v>
      </c>
      <c r="DQ102">
        <v>1</v>
      </c>
      <c r="DR102">
        <v>1</v>
      </c>
      <c r="DS102">
        <v>1</v>
      </c>
      <c r="DT102">
        <v>1</v>
      </c>
      <c r="DU102">
        <v>1</v>
      </c>
      <c r="DV102">
        <v>1</v>
      </c>
      <c r="DW102">
        <v>1</v>
      </c>
      <c r="DX102">
        <v>1</v>
      </c>
      <c r="DY102">
        <v>1</v>
      </c>
      <c r="DZ102">
        <v>1</v>
      </c>
      <c r="EA102">
        <v>1</v>
      </c>
      <c r="EB102">
        <v>1</v>
      </c>
      <c r="EC102">
        <v>1</v>
      </c>
      <c r="ED102">
        <v>1</v>
      </c>
      <c r="EE102">
        <v>1</v>
      </c>
      <c r="EF102">
        <v>1</v>
      </c>
      <c r="EG102">
        <v>1</v>
      </c>
      <c r="EH102">
        <v>1</v>
      </c>
      <c r="EI102" s="17">
        <v>1</v>
      </c>
      <c r="EJ102" s="17">
        <v>1</v>
      </c>
      <c r="EK102" s="17">
        <v>1</v>
      </c>
      <c r="EL102" s="17">
        <v>1</v>
      </c>
      <c r="EM102" s="17">
        <v>1</v>
      </c>
      <c r="EN102" s="17">
        <v>1</v>
      </c>
      <c r="EO102" s="17">
        <v>1</v>
      </c>
      <c r="EP102" s="17">
        <v>1</v>
      </c>
      <c r="EQ102" s="17">
        <v>1</v>
      </c>
      <c r="ER102" s="17">
        <v>1</v>
      </c>
      <c r="ES102" s="17">
        <v>1</v>
      </c>
      <c r="FC102">
        <f t="shared" si="95"/>
        <v>94</v>
      </c>
      <c r="FD102">
        <f t="shared" si="96"/>
        <v>846</v>
      </c>
      <c r="FE102" s="22"/>
      <c r="FF102" s="13">
        <f t="shared" si="97"/>
        <v>0.63945578231292521</v>
      </c>
    </row>
    <row r="103" spans="1:169" x14ac:dyDescent="0.25">
      <c r="A103" s="11"/>
      <c r="B103" s="3">
        <v>10</v>
      </c>
      <c r="C103">
        <v>1</v>
      </c>
      <c r="E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W103">
        <v>1</v>
      </c>
      <c r="X103">
        <v>1</v>
      </c>
      <c r="Y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G103">
        <v>1</v>
      </c>
      <c r="AH103">
        <v>1</v>
      </c>
      <c r="AI103">
        <v>1</v>
      </c>
      <c r="AJ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R103">
        <v>1</v>
      </c>
      <c r="AV103">
        <v>1</v>
      </c>
      <c r="AZ103">
        <v>1</v>
      </c>
      <c r="BA103">
        <v>1</v>
      </c>
      <c r="BD103">
        <v>1</v>
      </c>
      <c r="BH103">
        <v>1</v>
      </c>
      <c r="BI103">
        <v>1</v>
      </c>
      <c r="BJ103">
        <v>1</v>
      </c>
      <c r="BP103">
        <v>1</v>
      </c>
      <c r="BQ103">
        <v>1</v>
      </c>
      <c r="BT103">
        <v>1</v>
      </c>
      <c r="CT103" s="17"/>
      <c r="CU103" s="17"/>
      <c r="CV103" s="17"/>
      <c r="CW103" s="17"/>
      <c r="CX103" s="17"/>
      <c r="CY103" s="17"/>
      <c r="CZ103" s="17"/>
      <c r="DA103" s="17"/>
      <c r="DB103" s="17"/>
      <c r="DC103" s="17"/>
      <c r="DD103" s="17"/>
      <c r="DE103" s="17"/>
      <c r="DF103" s="17"/>
      <c r="DG103" s="17"/>
      <c r="DH103" s="17"/>
      <c r="DI103" s="17"/>
      <c r="EI103" s="17"/>
      <c r="EJ103" s="17"/>
      <c r="EK103" s="17"/>
      <c r="EL103" s="17"/>
      <c r="EM103" s="17"/>
      <c r="EN103" s="17"/>
      <c r="EO103" s="17"/>
      <c r="EP103" s="17"/>
      <c r="EQ103" s="17"/>
      <c r="ER103" s="17"/>
      <c r="ES103" s="17"/>
      <c r="FC103">
        <f t="shared" si="95"/>
        <v>43</v>
      </c>
      <c r="FD103">
        <f t="shared" si="96"/>
        <v>430</v>
      </c>
      <c r="FE103" s="22"/>
      <c r="FF103" s="13">
        <f t="shared" si="97"/>
        <v>0.29251700680272108</v>
      </c>
      <c r="FG103" s="13">
        <f>SUM(FF100:FF103)</f>
        <v>0.97959183673469397</v>
      </c>
      <c r="FH103" t="s">
        <v>67</v>
      </c>
    </row>
    <row r="104" spans="1:169" ht="15.75" thickBot="1" x14ac:dyDescent="0.3">
      <c r="A104" s="11"/>
      <c r="CT104" s="17"/>
      <c r="CU104" s="17"/>
      <c r="CV104" s="17"/>
      <c r="CW104" s="17"/>
      <c r="CX104" s="17"/>
      <c r="CY104" s="17"/>
      <c r="CZ104" s="17"/>
      <c r="DA104" s="17"/>
      <c r="DB104" s="17"/>
      <c r="DC104" s="17"/>
      <c r="DD104" s="17"/>
      <c r="DE104" s="17"/>
      <c r="DF104" s="17"/>
      <c r="DG104" s="17"/>
      <c r="DH104" s="17"/>
      <c r="DI104" s="17"/>
      <c r="EI104" s="17"/>
      <c r="EJ104" s="17"/>
      <c r="EK104" s="17"/>
      <c r="EL104" s="17"/>
      <c r="EM104" s="17"/>
      <c r="EN104" s="17"/>
      <c r="EO104" s="17"/>
      <c r="EP104" s="17"/>
      <c r="EQ104" s="17"/>
      <c r="ER104" s="17"/>
      <c r="ES104" s="17"/>
      <c r="FC104">
        <f>SUM(FC93:FC103)</f>
        <v>147</v>
      </c>
      <c r="FD104">
        <f>SUM(FD93:FD103)</f>
        <v>1340</v>
      </c>
      <c r="FE104" s="23"/>
      <c r="FF104" s="13">
        <f>SUM(FF93:FF103)</f>
        <v>1</v>
      </c>
    </row>
    <row r="105" spans="1:169" x14ac:dyDescent="0.25">
      <c r="A105" s="11"/>
      <c r="B105" s="6" t="s">
        <v>14</v>
      </c>
      <c r="CT105" s="17"/>
      <c r="CU105" s="17"/>
      <c r="CV105" s="17"/>
      <c r="CW105" s="17"/>
      <c r="CX105" s="17"/>
      <c r="CY105" s="17"/>
      <c r="CZ105" s="17"/>
      <c r="DA105" s="17"/>
      <c r="DB105" s="17"/>
      <c r="DC105" s="17"/>
      <c r="DD105" s="17"/>
      <c r="DE105" s="17"/>
      <c r="DF105" s="17"/>
      <c r="DG105" s="17"/>
      <c r="DH105" s="17"/>
      <c r="DI105" s="17"/>
      <c r="EI105" s="17"/>
      <c r="EJ105" s="17"/>
      <c r="EK105" s="17"/>
      <c r="EL105" s="17"/>
      <c r="EM105" s="17"/>
      <c r="EN105" s="17"/>
      <c r="EO105" s="17"/>
      <c r="EP105" s="17"/>
      <c r="EQ105" s="17"/>
      <c r="ER105" s="17"/>
      <c r="ES105" s="17"/>
      <c r="FC105">
        <f>COUNTA(C105:FB105)</f>
        <v>0</v>
      </c>
    </row>
    <row r="106" spans="1:169" ht="15.75" thickBot="1" x14ac:dyDescent="0.3">
      <c r="A106" s="11">
        <v>10</v>
      </c>
      <c r="B106" s="1" t="s">
        <v>47</v>
      </c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</row>
    <row r="107" spans="1:169" x14ac:dyDescent="0.25">
      <c r="A107" s="11"/>
      <c r="B107" s="3">
        <v>0</v>
      </c>
      <c r="CT107" s="17"/>
      <c r="CU107" s="17"/>
      <c r="CV107" s="17"/>
      <c r="CW107" s="17"/>
      <c r="CX107" s="17"/>
      <c r="CY107" s="17"/>
      <c r="CZ107" s="17"/>
      <c r="DA107" s="17"/>
      <c r="DB107" s="17"/>
      <c r="DC107" s="17"/>
      <c r="DD107" s="17"/>
      <c r="DE107" s="17"/>
      <c r="DF107" s="17"/>
      <c r="DG107" s="17"/>
      <c r="DH107" s="17"/>
      <c r="DI107" s="17"/>
      <c r="EI107" s="17"/>
      <c r="EJ107" s="17"/>
      <c r="EK107" s="17"/>
      <c r="EL107" s="17"/>
      <c r="EM107" s="17"/>
      <c r="EN107" s="17"/>
      <c r="EO107" s="17"/>
      <c r="EP107" s="17"/>
      <c r="EQ107" s="17"/>
      <c r="ER107" s="17"/>
      <c r="ES107" s="17"/>
      <c r="FC107">
        <f t="shared" ref="FC107:FC117" si="98">COUNTA(C107:FB107)</f>
        <v>0</v>
      </c>
      <c r="FD107">
        <f t="shared" ref="FD107:FD117" si="99">FC107*B107</f>
        <v>0</v>
      </c>
      <c r="FE107" s="21">
        <f>FD118/FC118</f>
        <v>9.4761904761904763</v>
      </c>
      <c r="FF107" s="14">
        <f>FC107/FC$118</f>
        <v>0</v>
      </c>
      <c r="FG107" s="15"/>
    </row>
    <row r="108" spans="1:169" x14ac:dyDescent="0.25">
      <c r="A108" s="11"/>
      <c r="B108" s="3">
        <v>1</v>
      </c>
      <c r="CT108" s="17"/>
      <c r="CU108" s="17"/>
      <c r="CV108" s="17"/>
      <c r="CW108" s="17"/>
      <c r="CX108" s="17"/>
      <c r="CY108" s="17"/>
      <c r="CZ108" s="17"/>
      <c r="DA108" s="17"/>
      <c r="DB108" s="17"/>
      <c r="DC108" s="17"/>
      <c r="DD108" s="17"/>
      <c r="DE108" s="17"/>
      <c r="DF108" s="17"/>
      <c r="DG108" s="17"/>
      <c r="DH108" s="17"/>
      <c r="DI108" s="17"/>
      <c r="EI108" s="17"/>
      <c r="EJ108" s="17"/>
      <c r="EK108" s="17"/>
      <c r="EL108" s="17"/>
      <c r="EM108" s="17"/>
      <c r="EN108" s="17"/>
      <c r="EO108" s="17"/>
      <c r="EP108" s="17"/>
      <c r="EQ108" s="17"/>
      <c r="ER108" s="17"/>
      <c r="ES108" s="17"/>
      <c r="FC108">
        <f t="shared" si="98"/>
        <v>0</v>
      </c>
      <c r="FD108">
        <f t="shared" si="99"/>
        <v>0</v>
      </c>
      <c r="FE108" s="22"/>
      <c r="FF108" s="14">
        <f t="shared" ref="FF108:FF117" si="100">FC108/FC$118</f>
        <v>0</v>
      </c>
      <c r="FG108" s="15"/>
      <c r="FM108">
        <v>10</v>
      </c>
    </row>
    <row r="109" spans="1:169" x14ac:dyDescent="0.25">
      <c r="A109" s="11"/>
      <c r="B109" s="3">
        <v>2</v>
      </c>
      <c r="CT109" s="17"/>
      <c r="CU109" s="17"/>
      <c r="CV109" s="17"/>
      <c r="CW109" s="17"/>
      <c r="CX109" s="17"/>
      <c r="CY109" s="17"/>
      <c r="CZ109" s="17"/>
      <c r="DA109" s="17"/>
      <c r="DB109" s="17"/>
      <c r="DC109" s="17"/>
      <c r="DD109" s="17"/>
      <c r="DE109" s="17"/>
      <c r="DF109" s="17"/>
      <c r="DG109" s="17"/>
      <c r="DH109" s="17"/>
      <c r="DI109" s="17"/>
      <c r="EI109" s="17"/>
      <c r="EJ109" s="17"/>
      <c r="EK109" s="17"/>
      <c r="EL109" s="17"/>
      <c r="EM109" s="17"/>
      <c r="EN109" s="17"/>
      <c r="EO109" s="17"/>
      <c r="EP109" s="17"/>
      <c r="EQ109" s="17"/>
      <c r="ER109" s="17"/>
      <c r="ES109" s="17"/>
      <c r="FC109">
        <f t="shared" si="98"/>
        <v>0</v>
      </c>
      <c r="FD109">
        <f t="shared" si="99"/>
        <v>0</v>
      </c>
      <c r="FE109" s="22"/>
      <c r="FF109" s="14">
        <f t="shared" si="100"/>
        <v>0</v>
      </c>
      <c r="FG109" s="15"/>
    </row>
    <row r="110" spans="1:169" x14ac:dyDescent="0.25">
      <c r="A110" s="11"/>
      <c r="B110" s="3">
        <v>3</v>
      </c>
      <c r="CT110" s="17"/>
      <c r="CU110" s="17"/>
      <c r="CV110" s="17"/>
      <c r="CW110" s="17"/>
      <c r="CX110" s="17"/>
      <c r="CY110" s="17"/>
      <c r="CZ110" s="17"/>
      <c r="DA110" s="17"/>
      <c r="DB110" s="17"/>
      <c r="DC110" s="17"/>
      <c r="DD110" s="17"/>
      <c r="DE110" s="17"/>
      <c r="DF110" s="17"/>
      <c r="DG110" s="17"/>
      <c r="DH110" s="17"/>
      <c r="DI110" s="17"/>
      <c r="EI110" s="17"/>
      <c r="EJ110" s="17"/>
      <c r="EK110" s="17"/>
      <c r="EL110" s="17"/>
      <c r="EM110" s="17"/>
      <c r="EN110" s="17"/>
      <c r="EO110" s="17"/>
      <c r="EP110" s="17"/>
      <c r="EQ110" s="17"/>
      <c r="ER110" s="17"/>
      <c r="ES110" s="17"/>
      <c r="FC110">
        <f t="shared" si="98"/>
        <v>0</v>
      </c>
      <c r="FD110">
        <f t="shared" si="99"/>
        <v>0</v>
      </c>
      <c r="FE110" s="22"/>
      <c r="FF110" s="14">
        <f t="shared" si="100"/>
        <v>0</v>
      </c>
      <c r="FG110" s="15"/>
    </row>
    <row r="111" spans="1:169" x14ac:dyDescent="0.25">
      <c r="A111" s="11"/>
      <c r="B111" s="3">
        <v>4</v>
      </c>
      <c r="CT111" s="17"/>
      <c r="CU111" s="17"/>
      <c r="CV111" s="17"/>
      <c r="CW111" s="17"/>
      <c r="CX111" s="17"/>
      <c r="CY111" s="17"/>
      <c r="CZ111" s="17"/>
      <c r="DA111" s="17"/>
      <c r="DB111" s="17"/>
      <c r="DC111" s="17"/>
      <c r="DD111" s="17"/>
      <c r="DE111" s="17"/>
      <c r="DF111" s="17"/>
      <c r="DG111" s="17"/>
      <c r="DH111" s="17"/>
      <c r="DI111" s="17"/>
      <c r="EI111" s="17"/>
      <c r="EJ111" s="17"/>
      <c r="EK111" s="17"/>
      <c r="EL111" s="17"/>
      <c r="EM111" s="17"/>
      <c r="EN111" s="17"/>
      <c r="EO111" s="17"/>
      <c r="EP111" s="17"/>
      <c r="EQ111" s="17"/>
      <c r="ER111" s="17"/>
      <c r="ES111" s="17"/>
      <c r="FC111">
        <f t="shared" si="98"/>
        <v>0</v>
      </c>
      <c r="FD111">
        <f t="shared" si="99"/>
        <v>0</v>
      </c>
      <c r="FE111" s="22"/>
      <c r="FF111" s="14">
        <f t="shared" si="100"/>
        <v>0</v>
      </c>
      <c r="FG111" s="14">
        <f>SUM(FF107:FF111)</f>
        <v>0</v>
      </c>
      <c r="FH111" t="s">
        <v>65</v>
      </c>
    </row>
    <row r="112" spans="1:169" x14ac:dyDescent="0.25">
      <c r="A112" s="11"/>
      <c r="B112" s="3">
        <v>5</v>
      </c>
      <c r="CT112" s="17"/>
      <c r="CU112" s="17"/>
      <c r="CV112" s="17"/>
      <c r="CW112" s="17"/>
      <c r="CX112" s="17"/>
      <c r="CY112" s="17"/>
      <c r="CZ112" s="17"/>
      <c r="DA112" s="17"/>
      <c r="DB112" s="17"/>
      <c r="DC112" s="17"/>
      <c r="DD112" s="17"/>
      <c r="DE112" s="17"/>
      <c r="DF112" s="17"/>
      <c r="DG112" s="17"/>
      <c r="DH112" s="17"/>
      <c r="DI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FC112">
        <f t="shared" si="98"/>
        <v>0</v>
      </c>
      <c r="FD112">
        <f t="shared" si="99"/>
        <v>0</v>
      </c>
      <c r="FE112" s="22"/>
      <c r="FF112" s="12">
        <f t="shared" si="100"/>
        <v>0</v>
      </c>
    </row>
    <row r="113" spans="1:169" x14ac:dyDescent="0.25">
      <c r="A113" s="11"/>
      <c r="B113" s="3">
        <v>6</v>
      </c>
      <c r="L113">
        <v>1</v>
      </c>
      <c r="CT113" s="17"/>
      <c r="CU113" s="17"/>
      <c r="CV113" s="17"/>
      <c r="CW113" s="17"/>
      <c r="CX113" s="17"/>
      <c r="CY113" s="17"/>
      <c r="CZ113" s="17"/>
      <c r="DA113" s="17"/>
      <c r="DB113" s="17"/>
      <c r="DC113" s="17"/>
      <c r="DD113" s="17"/>
      <c r="DE113" s="17"/>
      <c r="DF113" s="17"/>
      <c r="DG113" s="17"/>
      <c r="DH113" s="17"/>
      <c r="DI113" s="17"/>
      <c r="EI113" s="17"/>
      <c r="EJ113" s="17"/>
      <c r="EK113" s="17"/>
      <c r="EL113" s="17"/>
      <c r="EM113" s="17"/>
      <c r="EN113" s="17"/>
      <c r="EO113" s="17"/>
      <c r="EP113" s="17"/>
      <c r="EQ113" s="17"/>
      <c r="ER113" s="17"/>
      <c r="ES113" s="17"/>
      <c r="FC113">
        <f t="shared" si="98"/>
        <v>1</v>
      </c>
      <c r="FD113">
        <f t="shared" si="99"/>
        <v>6</v>
      </c>
      <c r="FE113" s="22"/>
      <c r="FF113" s="12">
        <f t="shared" si="100"/>
        <v>6.8027210884353739E-3</v>
      </c>
      <c r="FG113" s="12">
        <f>SUM(FF112:FF113)</f>
        <v>6.8027210884353739E-3</v>
      </c>
      <c r="FH113" t="s">
        <v>66</v>
      </c>
      <c r="FJ113" t="str">
        <f>FH111</f>
        <v>INSATISFECHO</v>
      </c>
      <c r="FK113" s="5">
        <f>FG111</f>
        <v>0</v>
      </c>
    </row>
    <row r="114" spans="1:169" x14ac:dyDescent="0.25">
      <c r="A114" s="11"/>
      <c r="B114" s="3">
        <v>7</v>
      </c>
      <c r="X114">
        <v>1</v>
      </c>
      <c r="AK114">
        <v>1</v>
      </c>
      <c r="CT114" s="17"/>
      <c r="CU114" s="17"/>
      <c r="CV114" s="17"/>
      <c r="CW114" s="17"/>
      <c r="CX114" s="17"/>
      <c r="CY114" s="17"/>
      <c r="CZ114" s="17"/>
      <c r="DA114" s="17"/>
      <c r="DB114" s="17"/>
      <c r="DC114" s="17"/>
      <c r="DD114" s="17"/>
      <c r="DE114" s="17"/>
      <c r="DF114" s="17"/>
      <c r="DG114" s="17"/>
      <c r="DH114" s="17"/>
      <c r="DI114" s="17"/>
      <c r="EI114" s="17"/>
      <c r="EJ114" s="17"/>
      <c r="EK114" s="17"/>
      <c r="EL114" s="17"/>
      <c r="EM114" s="17"/>
      <c r="EN114" s="17"/>
      <c r="EO114" s="17"/>
      <c r="EP114" s="17"/>
      <c r="EQ114" s="17"/>
      <c r="ER114" s="17"/>
      <c r="ES114" s="17"/>
      <c r="FC114">
        <f t="shared" si="98"/>
        <v>2</v>
      </c>
      <c r="FD114">
        <f t="shared" si="99"/>
        <v>14</v>
      </c>
      <c r="FE114" s="22"/>
      <c r="FF114" s="13">
        <f t="shared" si="100"/>
        <v>1.3605442176870748E-2</v>
      </c>
      <c r="FJ114" t="str">
        <f>FH113</f>
        <v>SATISFECHO</v>
      </c>
      <c r="FK114" s="5">
        <f>FG113</f>
        <v>6.8027210884353739E-3</v>
      </c>
    </row>
    <row r="115" spans="1:169" x14ac:dyDescent="0.25">
      <c r="A115" s="11"/>
      <c r="B115" s="3">
        <v>8</v>
      </c>
      <c r="R115">
        <v>1</v>
      </c>
      <c r="Y115">
        <v>1</v>
      </c>
      <c r="Z115">
        <v>1</v>
      </c>
      <c r="AF115">
        <v>1</v>
      </c>
      <c r="BF115">
        <v>1</v>
      </c>
      <c r="BK115">
        <v>1</v>
      </c>
      <c r="BM115">
        <v>1</v>
      </c>
      <c r="BN115">
        <v>1</v>
      </c>
      <c r="BR115">
        <v>1</v>
      </c>
      <c r="BS115">
        <v>1</v>
      </c>
      <c r="CT115" s="17"/>
      <c r="CU115" s="17"/>
      <c r="CV115" s="17"/>
      <c r="CW115" s="17"/>
      <c r="CX115" s="17"/>
      <c r="CY115" s="17"/>
      <c r="CZ115" s="17"/>
      <c r="DA115" s="17"/>
      <c r="DB115" s="17"/>
      <c r="DC115" s="17"/>
      <c r="DD115" s="17"/>
      <c r="DE115" s="17"/>
      <c r="DF115" s="17"/>
      <c r="DG115" s="17"/>
      <c r="DH115" s="17"/>
      <c r="DI115" s="17"/>
      <c r="EI115" s="17"/>
      <c r="EJ115" s="17"/>
      <c r="EK115" s="17"/>
      <c r="EL115" s="17"/>
      <c r="EM115" s="17"/>
      <c r="EN115" s="17"/>
      <c r="EO115" s="17"/>
      <c r="EP115" s="17"/>
      <c r="EQ115" s="17"/>
      <c r="ER115" s="17"/>
      <c r="ES115" s="17"/>
      <c r="FC115">
        <f t="shared" si="98"/>
        <v>10</v>
      </c>
      <c r="FD115">
        <f t="shared" si="99"/>
        <v>80</v>
      </c>
      <c r="FE115" s="22"/>
      <c r="FF115" s="13">
        <f t="shared" si="100"/>
        <v>6.8027210884353748E-2</v>
      </c>
      <c r="FJ115" s="5" t="str">
        <f>FH117</f>
        <v>MUY SATISFECHO</v>
      </c>
      <c r="FK115" s="5">
        <f>FG117</f>
        <v>0.99319727891156462</v>
      </c>
    </row>
    <row r="116" spans="1:169" x14ac:dyDescent="0.25">
      <c r="A116" s="11"/>
      <c r="B116" s="3">
        <v>9</v>
      </c>
      <c r="K116">
        <v>1</v>
      </c>
      <c r="O116">
        <v>1</v>
      </c>
      <c r="T116">
        <v>1</v>
      </c>
      <c r="V116">
        <v>1</v>
      </c>
      <c r="AO116">
        <v>1</v>
      </c>
      <c r="AQ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Z116">
        <v>1</v>
      </c>
      <c r="BB116">
        <v>1</v>
      </c>
      <c r="BC116">
        <v>1</v>
      </c>
      <c r="BD116">
        <v>1</v>
      </c>
      <c r="BE116">
        <v>1</v>
      </c>
      <c r="BJ116">
        <v>1</v>
      </c>
      <c r="BL116">
        <v>1</v>
      </c>
      <c r="BO116">
        <v>1</v>
      </c>
      <c r="BP116">
        <v>1</v>
      </c>
      <c r="BT116">
        <v>1</v>
      </c>
      <c r="CT116" s="17"/>
      <c r="CU116" s="17"/>
      <c r="CV116" s="17"/>
      <c r="CW116" s="17"/>
      <c r="CX116" s="17"/>
      <c r="CY116" s="17"/>
      <c r="CZ116" s="17"/>
      <c r="DA116" s="17"/>
      <c r="DB116" s="17"/>
      <c r="DC116" s="17"/>
      <c r="DD116" s="17"/>
      <c r="DE116" s="17"/>
      <c r="DF116" s="17"/>
      <c r="DG116" s="17"/>
      <c r="DH116" s="17"/>
      <c r="DI116" s="17"/>
      <c r="DJ116">
        <v>1</v>
      </c>
      <c r="DK116">
        <v>1</v>
      </c>
      <c r="DL116">
        <v>1</v>
      </c>
      <c r="DM116">
        <v>1</v>
      </c>
      <c r="DN116">
        <v>1</v>
      </c>
      <c r="DO116">
        <v>1</v>
      </c>
      <c r="DP116">
        <v>1</v>
      </c>
      <c r="DQ116">
        <v>1</v>
      </c>
      <c r="DR116">
        <v>1</v>
      </c>
      <c r="DS116">
        <v>1</v>
      </c>
      <c r="DT116">
        <v>1</v>
      </c>
      <c r="DU116">
        <v>1</v>
      </c>
      <c r="DV116">
        <v>1</v>
      </c>
      <c r="DW116">
        <v>1</v>
      </c>
      <c r="DX116">
        <v>1</v>
      </c>
      <c r="DY116">
        <v>1</v>
      </c>
      <c r="DZ116">
        <v>1</v>
      </c>
      <c r="EA116">
        <v>1</v>
      </c>
      <c r="EB116">
        <v>1</v>
      </c>
      <c r="EC116">
        <v>1</v>
      </c>
      <c r="ED116">
        <v>1</v>
      </c>
      <c r="EE116">
        <v>1</v>
      </c>
      <c r="EF116">
        <v>1</v>
      </c>
      <c r="EG116">
        <v>1</v>
      </c>
      <c r="EH116">
        <v>1</v>
      </c>
      <c r="EI116" s="17"/>
      <c r="EJ116" s="17"/>
      <c r="EK116" s="17"/>
      <c r="EL116" s="17"/>
      <c r="EM116" s="17"/>
      <c r="EN116" s="17"/>
      <c r="EO116" s="17"/>
      <c r="EP116" s="17"/>
      <c r="EQ116" s="17"/>
      <c r="ER116" s="17"/>
      <c r="ES116" s="17"/>
      <c r="FC116">
        <f t="shared" si="98"/>
        <v>47</v>
      </c>
      <c r="FD116">
        <f t="shared" si="99"/>
        <v>423</v>
      </c>
      <c r="FE116" s="22"/>
      <c r="FF116" s="13">
        <f t="shared" si="100"/>
        <v>0.31972789115646261</v>
      </c>
    </row>
    <row r="117" spans="1:169" x14ac:dyDescent="0.25">
      <c r="A117" s="11"/>
      <c r="B117" s="3">
        <v>10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M117">
        <v>1</v>
      </c>
      <c r="N117">
        <v>1</v>
      </c>
      <c r="P117">
        <v>1</v>
      </c>
      <c r="Q117">
        <v>1</v>
      </c>
      <c r="S117">
        <v>1</v>
      </c>
      <c r="U117">
        <v>1</v>
      </c>
      <c r="W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G117">
        <v>1</v>
      </c>
      <c r="AH117">
        <v>1</v>
      </c>
      <c r="AI117">
        <v>1</v>
      </c>
      <c r="AJ117">
        <v>1</v>
      </c>
      <c r="AL117">
        <v>1</v>
      </c>
      <c r="AM117">
        <v>1</v>
      </c>
      <c r="AN117">
        <v>1</v>
      </c>
      <c r="AP117">
        <v>1</v>
      </c>
      <c r="AR117">
        <v>1</v>
      </c>
      <c r="AY117">
        <v>1</v>
      </c>
      <c r="BA117">
        <v>1</v>
      </c>
      <c r="BG117">
        <v>1</v>
      </c>
      <c r="BH117">
        <v>1</v>
      </c>
      <c r="BI117">
        <v>1</v>
      </c>
      <c r="BQ117">
        <v>1</v>
      </c>
      <c r="BU117">
        <v>1</v>
      </c>
      <c r="BV117">
        <v>1</v>
      </c>
      <c r="BW117">
        <v>1</v>
      </c>
      <c r="BX117">
        <v>1</v>
      </c>
      <c r="BY117">
        <v>1</v>
      </c>
      <c r="BZ117">
        <v>1</v>
      </c>
      <c r="CA117">
        <v>1</v>
      </c>
      <c r="CB117">
        <v>1</v>
      </c>
      <c r="CC117">
        <v>1</v>
      </c>
      <c r="CD117">
        <v>1</v>
      </c>
      <c r="CE117">
        <v>1</v>
      </c>
      <c r="CF117">
        <v>1</v>
      </c>
      <c r="CG117">
        <v>1</v>
      </c>
      <c r="CH117">
        <v>1</v>
      </c>
      <c r="CI117">
        <v>1</v>
      </c>
      <c r="CJ117">
        <v>1</v>
      </c>
      <c r="CK117">
        <v>1</v>
      </c>
      <c r="CL117">
        <v>1</v>
      </c>
      <c r="CM117">
        <v>1</v>
      </c>
      <c r="CN117">
        <v>1</v>
      </c>
      <c r="CO117">
        <v>1</v>
      </c>
      <c r="CP117">
        <v>1</v>
      </c>
      <c r="CQ117">
        <v>1</v>
      </c>
      <c r="CR117">
        <v>1</v>
      </c>
      <c r="CS117">
        <v>1</v>
      </c>
      <c r="CT117" s="17">
        <v>1</v>
      </c>
      <c r="CU117" s="17">
        <v>1</v>
      </c>
      <c r="CV117" s="17">
        <v>1</v>
      </c>
      <c r="CW117" s="17">
        <v>1</v>
      </c>
      <c r="CX117" s="17">
        <v>1</v>
      </c>
      <c r="CY117" s="17">
        <v>1</v>
      </c>
      <c r="CZ117" s="17">
        <v>1</v>
      </c>
      <c r="DA117" s="17">
        <v>1</v>
      </c>
      <c r="DB117" s="17">
        <v>1</v>
      </c>
      <c r="DC117" s="17">
        <v>1</v>
      </c>
      <c r="DD117" s="17">
        <v>1</v>
      </c>
      <c r="DE117" s="17">
        <v>1</v>
      </c>
      <c r="DF117" s="17">
        <v>1</v>
      </c>
      <c r="DG117" s="17">
        <v>1</v>
      </c>
      <c r="DH117" s="17">
        <v>1</v>
      </c>
      <c r="DI117" s="17">
        <v>1</v>
      </c>
      <c r="EI117" s="17">
        <v>1</v>
      </c>
      <c r="EJ117" s="17">
        <v>1</v>
      </c>
      <c r="EK117" s="17">
        <v>1</v>
      </c>
      <c r="EL117" s="17">
        <v>1</v>
      </c>
      <c r="EM117" s="17">
        <v>1</v>
      </c>
      <c r="EN117" s="17">
        <v>1</v>
      </c>
      <c r="EO117" s="17">
        <v>1</v>
      </c>
      <c r="EP117" s="17">
        <v>1</v>
      </c>
      <c r="EQ117" s="17">
        <v>1</v>
      </c>
      <c r="ER117" s="17">
        <v>1</v>
      </c>
      <c r="ES117" s="17">
        <v>1</v>
      </c>
      <c r="FC117">
        <f t="shared" si="98"/>
        <v>87</v>
      </c>
      <c r="FD117">
        <f t="shared" si="99"/>
        <v>870</v>
      </c>
      <c r="FE117" s="22"/>
      <c r="FF117" s="13">
        <f t="shared" si="100"/>
        <v>0.59183673469387754</v>
      </c>
      <c r="FG117" s="13">
        <f>SUM(FF114:FF117)</f>
        <v>0.99319727891156462</v>
      </c>
      <c r="FH117" t="s">
        <v>67</v>
      </c>
    </row>
    <row r="118" spans="1:169" ht="15.75" thickBot="1" x14ac:dyDescent="0.3">
      <c r="A118" s="11"/>
      <c r="CT118" s="17"/>
      <c r="CU118" s="17"/>
      <c r="CV118" s="17"/>
      <c r="CW118" s="17"/>
      <c r="CX118" s="17"/>
      <c r="CY118" s="17"/>
      <c r="CZ118" s="17"/>
      <c r="DA118" s="17"/>
      <c r="DB118" s="17"/>
      <c r="DC118" s="17"/>
      <c r="DD118" s="17"/>
      <c r="DE118" s="17"/>
      <c r="DF118" s="17"/>
      <c r="DG118" s="17"/>
      <c r="DH118" s="17"/>
      <c r="DI118" s="17"/>
      <c r="EI118" s="17"/>
      <c r="EJ118" s="17"/>
      <c r="EK118" s="17"/>
      <c r="EL118" s="17"/>
      <c r="EM118" s="17"/>
      <c r="EN118" s="17"/>
      <c r="EO118" s="17"/>
      <c r="EP118" s="17"/>
      <c r="EQ118" s="17"/>
      <c r="ER118" s="17"/>
      <c r="ES118" s="17"/>
      <c r="FC118">
        <f>SUM(FC107:FC117)</f>
        <v>147</v>
      </c>
      <c r="FD118">
        <f>SUM(FD107:FD117)</f>
        <v>1393</v>
      </c>
      <c r="FE118" s="23"/>
      <c r="FF118" s="13">
        <f>SUM(FF107:FF117)</f>
        <v>1</v>
      </c>
    </row>
    <row r="119" spans="1:169" x14ac:dyDescent="0.25">
      <c r="A119" s="11"/>
      <c r="B119" s="6" t="s">
        <v>14</v>
      </c>
      <c r="CT119" s="17"/>
      <c r="CU119" s="17"/>
      <c r="CV119" s="17"/>
      <c r="CW119" s="17"/>
      <c r="CX119" s="17"/>
      <c r="CY119" s="17"/>
      <c r="CZ119" s="17"/>
      <c r="DA119" s="17"/>
      <c r="DB119" s="17"/>
      <c r="DC119" s="17"/>
      <c r="DD119" s="17"/>
      <c r="DE119" s="17"/>
      <c r="DF119" s="17"/>
      <c r="DG119" s="17"/>
      <c r="DH119" s="17"/>
      <c r="DI119" s="17"/>
      <c r="EI119" s="17"/>
      <c r="EJ119" s="17"/>
      <c r="EK119" s="17"/>
      <c r="EL119" s="17"/>
      <c r="EM119" s="17"/>
      <c r="EN119" s="17"/>
      <c r="EO119" s="17"/>
      <c r="EP119" s="17"/>
      <c r="EQ119" s="17"/>
      <c r="ER119" s="17"/>
      <c r="ES119" s="17"/>
      <c r="FC119">
        <f>COUNTA(C119:FB119)</f>
        <v>0</v>
      </c>
    </row>
    <row r="120" spans="1:169" ht="15.75" thickBot="1" x14ac:dyDescent="0.3">
      <c r="A120" s="11">
        <v>11</v>
      </c>
      <c r="B120" s="1" t="s">
        <v>48</v>
      </c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</row>
    <row r="121" spans="1:169" x14ac:dyDescent="0.25">
      <c r="A121" s="11"/>
      <c r="B121" s="3">
        <v>0</v>
      </c>
      <c r="CT121" s="17"/>
      <c r="CU121" s="17"/>
      <c r="CV121" s="17"/>
      <c r="CW121" s="17"/>
      <c r="CX121" s="17"/>
      <c r="CY121" s="17"/>
      <c r="CZ121" s="17"/>
      <c r="DA121" s="17"/>
      <c r="DB121" s="17"/>
      <c r="DC121" s="17"/>
      <c r="DD121" s="17"/>
      <c r="DE121" s="17"/>
      <c r="DF121" s="17"/>
      <c r="DG121" s="17"/>
      <c r="DH121" s="17"/>
      <c r="DI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FC121">
        <f t="shared" ref="FC121:FC131" si="101">COUNTA(C121:FB121)</f>
        <v>0</v>
      </c>
      <c r="FD121">
        <f t="shared" ref="FD121:FD131" si="102">FC121*B121</f>
        <v>0</v>
      </c>
      <c r="FE121" s="21">
        <f>FD132/FC132</f>
        <v>9.6190476190476186</v>
      </c>
      <c r="FF121" s="14">
        <f>FC121/FC$132</f>
        <v>0</v>
      </c>
      <c r="FG121" s="15"/>
    </row>
    <row r="122" spans="1:169" x14ac:dyDescent="0.25">
      <c r="A122" s="11"/>
      <c r="B122" s="3">
        <v>1</v>
      </c>
      <c r="CT122" s="17"/>
      <c r="CU122" s="17"/>
      <c r="CV122" s="17"/>
      <c r="CW122" s="17"/>
      <c r="CX122" s="17"/>
      <c r="CY122" s="17"/>
      <c r="CZ122" s="17"/>
      <c r="DA122" s="17"/>
      <c r="DB122" s="17"/>
      <c r="DC122" s="17"/>
      <c r="DD122" s="17"/>
      <c r="DE122" s="17"/>
      <c r="DF122" s="17"/>
      <c r="DG122" s="17"/>
      <c r="DH122" s="17"/>
      <c r="DI122" s="17"/>
      <c r="EI122" s="17"/>
      <c r="EJ122" s="17"/>
      <c r="EK122" s="17"/>
      <c r="EL122" s="17"/>
      <c r="EM122" s="17"/>
      <c r="EN122" s="17"/>
      <c r="EO122" s="17"/>
      <c r="EP122" s="17"/>
      <c r="EQ122" s="17"/>
      <c r="ER122" s="17"/>
      <c r="ES122" s="17"/>
      <c r="FC122">
        <f t="shared" si="101"/>
        <v>0</v>
      </c>
      <c r="FD122">
        <f t="shared" si="102"/>
        <v>0</v>
      </c>
      <c r="FE122" s="22"/>
      <c r="FF122" s="14">
        <f t="shared" ref="FF122:FF131" si="103">FC122/FC$132</f>
        <v>0</v>
      </c>
      <c r="FG122" s="15"/>
    </row>
    <row r="123" spans="1:169" x14ac:dyDescent="0.25">
      <c r="A123" s="11"/>
      <c r="B123" s="3">
        <v>2</v>
      </c>
      <c r="CT123" s="17"/>
      <c r="CU123" s="17"/>
      <c r="CV123" s="17"/>
      <c r="CW123" s="17"/>
      <c r="CX123" s="17"/>
      <c r="CY123" s="17"/>
      <c r="CZ123" s="17"/>
      <c r="DA123" s="17"/>
      <c r="DB123" s="17"/>
      <c r="DC123" s="17"/>
      <c r="DD123" s="17"/>
      <c r="DE123" s="17"/>
      <c r="DF123" s="17"/>
      <c r="DG123" s="17"/>
      <c r="DH123" s="17"/>
      <c r="DI123" s="17"/>
      <c r="EI123" s="17"/>
      <c r="EJ123" s="17"/>
      <c r="EK123" s="17"/>
      <c r="EL123" s="17"/>
      <c r="EM123" s="17"/>
      <c r="EN123" s="17"/>
      <c r="EO123" s="17"/>
      <c r="EP123" s="17"/>
      <c r="EQ123" s="17"/>
      <c r="ER123" s="17"/>
      <c r="ES123" s="17"/>
      <c r="FC123">
        <f t="shared" si="101"/>
        <v>0</v>
      </c>
      <c r="FD123">
        <f t="shared" si="102"/>
        <v>0</v>
      </c>
      <c r="FE123" s="22"/>
      <c r="FF123" s="14">
        <f t="shared" si="103"/>
        <v>0</v>
      </c>
      <c r="FG123" s="15"/>
    </row>
    <row r="124" spans="1:169" x14ac:dyDescent="0.25">
      <c r="A124" s="11"/>
      <c r="B124" s="3">
        <v>3</v>
      </c>
      <c r="CT124" s="17"/>
      <c r="CU124" s="17"/>
      <c r="CV124" s="17"/>
      <c r="CW124" s="17"/>
      <c r="CX124" s="17"/>
      <c r="CY124" s="17"/>
      <c r="CZ124" s="17"/>
      <c r="DA124" s="17"/>
      <c r="DB124" s="17"/>
      <c r="DC124" s="17"/>
      <c r="DD124" s="17"/>
      <c r="DE124" s="17"/>
      <c r="DF124" s="17"/>
      <c r="DG124" s="17"/>
      <c r="DH124" s="17"/>
      <c r="DI124" s="17"/>
      <c r="EI124" s="17"/>
      <c r="EJ124" s="17"/>
      <c r="EK124" s="17"/>
      <c r="EL124" s="17"/>
      <c r="EM124" s="17"/>
      <c r="EN124" s="17"/>
      <c r="EO124" s="17"/>
      <c r="EP124" s="17"/>
      <c r="EQ124" s="17"/>
      <c r="ER124" s="17"/>
      <c r="ES124" s="17"/>
      <c r="FC124">
        <f t="shared" si="101"/>
        <v>0</v>
      </c>
      <c r="FD124">
        <f t="shared" si="102"/>
        <v>0</v>
      </c>
      <c r="FE124" s="22"/>
      <c r="FF124" s="14">
        <f t="shared" si="103"/>
        <v>0</v>
      </c>
      <c r="FG124" s="15"/>
      <c r="FM124">
        <v>11</v>
      </c>
    </row>
    <row r="125" spans="1:169" x14ac:dyDescent="0.25">
      <c r="A125" s="11"/>
      <c r="B125" s="3">
        <v>4</v>
      </c>
      <c r="CT125" s="17"/>
      <c r="CU125" s="17"/>
      <c r="CV125" s="17"/>
      <c r="CW125" s="17"/>
      <c r="CX125" s="17"/>
      <c r="CY125" s="17"/>
      <c r="CZ125" s="17"/>
      <c r="DA125" s="17"/>
      <c r="DB125" s="17"/>
      <c r="DC125" s="17"/>
      <c r="DD125" s="17"/>
      <c r="DE125" s="17"/>
      <c r="DF125" s="17"/>
      <c r="DG125" s="17"/>
      <c r="DH125" s="17"/>
      <c r="DI125" s="17"/>
      <c r="EI125" s="17"/>
      <c r="EJ125" s="17"/>
      <c r="EK125" s="17"/>
      <c r="EL125" s="17"/>
      <c r="EM125" s="17"/>
      <c r="EN125" s="17"/>
      <c r="EO125" s="17"/>
      <c r="EP125" s="17"/>
      <c r="EQ125" s="17"/>
      <c r="ER125" s="17"/>
      <c r="ES125" s="17"/>
      <c r="FC125">
        <f t="shared" si="101"/>
        <v>0</v>
      </c>
      <c r="FD125">
        <f t="shared" si="102"/>
        <v>0</v>
      </c>
      <c r="FE125" s="22"/>
      <c r="FF125" s="14">
        <f t="shared" si="103"/>
        <v>0</v>
      </c>
      <c r="FG125" s="14">
        <f>SUM(FF121:FF125)</f>
        <v>0</v>
      </c>
      <c r="FH125" t="s">
        <v>65</v>
      </c>
    </row>
    <row r="126" spans="1:169" x14ac:dyDescent="0.25">
      <c r="A126" s="11"/>
      <c r="B126" s="3">
        <v>5</v>
      </c>
      <c r="CT126" s="17"/>
      <c r="CU126" s="17"/>
      <c r="CV126" s="17"/>
      <c r="CW126" s="17"/>
      <c r="CX126" s="17"/>
      <c r="CY126" s="17"/>
      <c r="CZ126" s="17"/>
      <c r="DA126" s="17"/>
      <c r="DB126" s="17"/>
      <c r="DC126" s="17"/>
      <c r="DD126" s="17"/>
      <c r="DE126" s="17"/>
      <c r="DF126" s="17"/>
      <c r="DG126" s="17"/>
      <c r="DH126" s="17"/>
      <c r="DI126" s="17"/>
      <c r="EI126" s="17"/>
      <c r="EJ126" s="17"/>
      <c r="EK126" s="17"/>
      <c r="EL126" s="17"/>
      <c r="EM126" s="17"/>
      <c r="EN126" s="17"/>
      <c r="EO126" s="17"/>
      <c r="EP126" s="17"/>
      <c r="EQ126" s="17"/>
      <c r="ER126" s="17"/>
      <c r="ES126" s="17"/>
      <c r="FC126">
        <f t="shared" si="101"/>
        <v>0</v>
      </c>
      <c r="FD126">
        <f t="shared" si="102"/>
        <v>0</v>
      </c>
      <c r="FE126" s="22"/>
      <c r="FF126" s="12">
        <f t="shared" si="103"/>
        <v>0</v>
      </c>
    </row>
    <row r="127" spans="1:169" x14ac:dyDescent="0.25">
      <c r="A127" s="11"/>
      <c r="B127" s="3">
        <v>6</v>
      </c>
      <c r="CT127" s="17"/>
      <c r="CU127" s="17"/>
      <c r="CV127" s="17"/>
      <c r="CW127" s="17"/>
      <c r="CX127" s="17"/>
      <c r="CY127" s="17"/>
      <c r="CZ127" s="17"/>
      <c r="DA127" s="17"/>
      <c r="DB127" s="17"/>
      <c r="DC127" s="17"/>
      <c r="DD127" s="17"/>
      <c r="DE127" s="17"/>
      <c r="DF127" s="17"/>
      <c r="DG127" s="17"/>
      <c r="DH127" s="17"/>
      <c r="DI127" s="17"/>
      <c r="EI127" s="17"/>
      <c r="EJ127" s="17"/>
      <c r="EK127" s="17"/>
      <c r="EL127" s="17"/>
      <c r="EM127" s="17"/>
      <c r="EN127" s="17"/>
      <c r="EO127" s="17"/>
      <c r="EP127" s="17"/>
      <c r="EQ127" s="17"/>
      <c r="ER127" s="17"/>
      <c r="ES127" s="17"/>
      <c r="FC127">
        <f t="shared" si="101"/>
        <v>0</v>
      </c>
      <c r="FD127">
        <f t="shared" si="102"/>
        <v>0</v>
      </c>
      <c r="FE127" s="22"/>
      <c r="FF127" s="12">
        <f t="shared" si="103"/>
        <v>0</v>
      </c>
      <c r="FG127" s="12">
        <f>SUM(FF126:FF127)</f>
        <v>0</v>
      </c>
      <c r="FH127" t="s">
        <v>66</v>
      </c>
      <c r="FJ127" t="str">
        <f>FH125</f>
        <v>INSATISFECHO</v>
      </c>
      <c r="FK127" s="5">
        <f>FG125</f>
        <v>0</v>
      </c>
    </row>
    <row r="128" spans="1:169" x14ac:dyDescent="0.25">
      <c r="A128" s="11"/>
      <c r="B128" s="3">
        <v>7</v>
      </c>
      <c r="CT128" s="17"/>
      <c r="CU128" s="17"/>
      <c r="CV128" s="17"/>
      <c r="CW128" s="17"/>
      <c r="CX128" s="17"/>
      <c r="CY128" s="17"/>
      <c r="CZ128" s="17"/>
      <c r="DA128" s="17"/>
      <c r="DB128" s="17"/>
      <c r="DC128" s="17"/>
      <c r="DD128" s="17"/>
      <c r="DE128" s="17"/>
      <c r="DF128" s="17"/>
      <c r="DG128" s="17"/>
      <c r="DH128" s="17"/>
      <c r="DI128" s="17"/>
      <c r="EI128" s="17"/>
      <c r="EJ128" s="17"/>
      <c r="EK128" s="17"/>
      <c r="EL128" s="17"/>
      <c r="EM128" s="17"/>
      <c r="EN128" s="17"/>
      <c r="EO128" s="17"/>
      <c r="EP128" s="17"/>
      <c r="EQ128" s="17"/>
      <c r="ER128" s="17"/>
      <c r="ES128" s="17"/>
      <c r="FC128">
        <f t="shared" si="101"/>
        <v>0</v>
      </c>
      <c r="FD128">
        <f t="shared" si="102"/>
        <v>0</v>
      </c>
      <c r="FE128" s="22"/>
      <c r="FF128" s="13">
        <f t="shared" si="103"/>
        <v>0</v>
      </c>
      <c r="FJ128" t="str">
        <f>FH127</f>
        <v>SATISFECHO</v>
      </c>
      <c r="FK128" s="5">
        <f>FG127</f>
        <v>0</v>
      </c>
    </row>
    <row r="129" spans="1:169" x14ac:dyDescent="0.25">
      <c r="A129" s="11"/>
      <c r="B129" s="3">
        <v>8</v>
      </c>
      <c r="F129">
        <v>1</v>
      </c>
      <c r="AF129">
        <v>1</v>
      </c>
      <c r="AK129">
        <v>1</v>
      </c>
      <c r="CT129" s="17"/>
      <c r="CU129" s="17"/>
      <c r="CV129" s="17"/>
      <c r="CW129" s="17"/>
      <c r="CX129" s="17"/>
      <c r="CY129" s="17"/>
      <c r="CZ129" s="17"/>
      <c r="DA129" s="17"/>
      <c r="DB129" s="17"/>
      <c r="DC129" s="17"/>
      <c r="DD129" s="17"/>
      <c r="DE129" s="17"/>
      <c r="DF129" s="17"/>
      <c r="DG129" s="17"/>
      <c r="DH129" s="17"/>
      <c r="DI129" s="17"/>
      <c r="EI129" s="17"/>
      <c r="EJ129" s="17"/>
      <c r="EK129" s="17"/>
      <c r="EL129" s="17"/>
      <c r="EM129" s="17"/>
      <c r="EN129" s="17"/>
      <c r="EO129" s="17"/>
      <c r="EP129" s="17"/>
      <c r="EQ129" s="17"/>
      <c r="ER129" s="17"/>
      <c r="ES129" s="17"/>
      <c r="FC129">
        <f t="shared" si="101"/>
        <v>3</v>
      </c>
      <c r="FD129">
        <f t="shared" si="102"/>
        <v>24</v>
      </c>
      <c r="FE129" s="22"/>
      <c r="FF129" s="13">
        <f t="shared" si="103"/>
        <v>2.0408163265306121E-2</v>
      </c>
      <c r="FJ129" s="5" t="str">
        <f>FH131</f>
        <v>MUY SATISFECHO</v>
      </c>
      <c r="FK129" s="5">
        <f>FG131</f>
        <v>1</v>
      </c>
    </row>
    <row r="130" spans="1:169" x14ac:dyDescent="0.25">
      <c r="A130" s="11"/>
      <c r="B130" s="3">
        <v>9</v>
      </c>
      <c r="AQ130">
        <v>1</v>
      </c>
      <c r="AS130">
        <v>1</v>
      </c>
      <c r="AT130">
        <v>1</v>
      </c>
      <c r="AW130">
        <v>1</v>
      </c>
      <c r="AX130">
        <v>1</v>
      </c>
      <c r="AY130">
        <v>1</v>
      </c>
      <c r="BB130">
        <v>1</v>
      </c>
      <c r="BE130">
        <v>1</v>
      </c>
      <c r="BF130">
        <v>1</v>
      </c>
      <c r="BL130">
        <v>1</v>
      </c>
      <c r="BM130">
        <v>1</v>
      </c>
      <c r="BN130">
        <v>1</v>
      </c>
      <c r="BO130">
        <v>1</v>
      </c>
      <c r="BR130">
        <v>1</v>
      </c>
      <c r="CT130" s="17"/>
      <c r="CU130" s="17"/>
      <c r="CV130" s="17"/>
      <c r="CW130" s="17"/>
      <c r="CX130" s="17"/>
      <c r="CY130" s="17"/>
      <c r="CZ130" s="17"/>
      <c r="DA130" s="17"/>
      <c r="DB130" s="17"/>
      <c r="DC130" s="17"/>
      <c r="DD130" s="17"/>
      <c r="DE130" s="17"/>
      <c r="DF130" s="17"/>
      <c r="DG130" s="17"/>
      <c r="DH130" s="17"/>
      <c r="DI130" s="17"/>
      <c r="DJ130">
        <v>1</v>
      </c>
      <c r="DK130">
        <v>1</v>
      </c>
      <c r="DL130">
        <v>1</v>
      </c>
      <c r="DM130">
        <v>1</v>
      </c>
      <c r="DN130">
        <v>1</v>
      </c>
      <c r="DO130">
        <v>1</v>
      </c>
      <c r="DP130">
        <v>1</v>
      </c>
      <c r="DQ130">
        <v>1</v>
      </c>
      <c r="DR130">
        <v>1</v>
      </c>
      <c r="DS130">
        <v>1</v>
      </c>
      <c r="DT130">
        <v>1</v>
      </c>
      <c r="DU130">
        <v>1</v>
      </c>
      <c r="DV130">
        <v>1</v>
      </c>
      <c r="DW130">
        <v>1</v>
      </c>
      <c r="DX130">
        <v>1</v>
      </c>
      <c r="DY130">
        <v>1</v>
      </c>
      <c r="DZ130">
        <v>1</v>
      </c>
      <c r="EA130">
        <v>1</v>
      </c>
      <c r="EB130">
        <v>1</v>
      </c>
      <c r="EC130">
        <v>1</v>
      </c>
      <c r="ED130">
        <v>1</v>
      </c>
      <c r="EE130">
        <v>1</v>
      </c>
      <c r="EF130">
        <v>1</v>
      </c>
      <c r="EG130">
        <v>1</v>
      </c>
      <c r="EH130">
        <v>1</v>
      </c>
      <c r="EI130" s="17">
        <v>1</v>
      </c>
      <c r="EJ130" s="17">
        <v>1</v>
      </c>
      <c r="EK130" s="17">
        <v>1</v>
      </c>
      <c r="EL130" s="17">
        <v>1</v>
      </c>
      <c r="EM130" s="17">
        <v>1</v>
      </c>
      <c r="EN130" s="17">
        <v>1</v>
      </c>
      <c r="EO130" s="17">
        <v>1</v>
      </c>
      <c r="EP130" s="17">
        <v>1</v>
      </c>
      <c r="EQ130" s="17">
        <v>1</v>
      </c>
      <c r="ER130" s="17">
        <v>1</v>
      </c>
      <c r="ES130" s="17">
        <v>1</v>
      </c>
      <c r="FC130">
        <f t="shared" si="101"/>
        <v>50</v>
      </c>
      <c r="FD130">
        <f t="shared" si="102"/>
        <v>450</v>
      </c>
      <c r="FE130" s="22"/>
      <c r="FF130" s="13">
        <f t="shared" si="103"/>
        <v>0.3401360544217687</v>
      </c>
    </row>
    <row r="131" spans="1:169" x14ac:dyDescent="0.25">
      <c r="A131" s="11"/>
      <c r="B131" s="3">
        <v>10</v>
      </c>
      <c r="C131">
        <v>1</v>
      </c>
      <c r="D131">
        <v>1</v>
      </c>
      <c r="E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G131">
        <v>1</v>
      </c>
      <c r="AH131">
        <v>1</v>
      </c>
      <c r="AI131">
        <v>1</v>
      </c>
      <c r="AJ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R131">
        <v>1</v>
      </c>
      <c r="AU131">
        <v>1</v>
      </c>
      <c r="AV131">
        <v>1</v>
      </c>
      <c r="AZ131">
        <v>1</v>
      </c>
      <c r="BA131">
        <v>1</v>
      </c>
      <c r="BC131">
        <v>1</v>
      </c>
      <c r="BD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P131">
        <v>1</v>
      </c>
      <c r="BQ131">
        <v>1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>
        <v>1</v>
      </c>
      <c r="BZ131">
        <v>1</v>
      </c>
      <c r="CA131">
        <v>1</v>
      </c>
      <c r="CB131">
        <v>1</v>
      </c>
      <c r="CC131">
        <v>1</v>
      </c>
      <c r="CD131">
        <v>1</v>
      </c>
      <c r="CE131">
        <v>1</v>
      </c>
      <c r="CF131">
        <v>1</v>
      </c>
      <c r="CG131">
        <v>1</v>
      </c>
      <c r="CH131">
        <v>1</v>
      </c>
      <c r="CI131">
        <v>1</v>
      </c>
      <c r="CJ131">
        <v>1</v>
      </c>
      <c r="CK131">
        <v>1</v>
      </c>
      <c r="CL131">
        <v>1</v>
      </c>
      <c r="CM131">
        <v>1</v>
      </c>
      <c r="CN131">
        <v>1</v>
      </c>
      <c r="CO131">
        <v>1</v>
      </c>
      <c r="CP131">
        <v>1</v>
      </c>
      <c r="CQ131">
        <v>1</v>
      </c>
      <c r="CR131">
        <v>1</v>
      </c>
      <c r="CS131">
        <v>1</v>
      </c>
      <c r="CT131" s="17">
        <v>1</v>
      </c>
      <c r="CU131" s="17">
        <v>1</v>
      </c>
      <c r="CV131" s="17">
        <v>1</v>
      </c>
      <c r="CW131" s="17">
        <v>1</v>
      </c>
      <c r="CX131" s="17">
        <v>1</v>
      </c>
      <c r="CY131" s="17">
        <v>1</v>
      </c>
      <c r="CZ131" s="17">
        <v>1</v>
      </c>
      <c r="DA131" s="17">
        <v>1</v>
      </c>
      <c r="DB131" s="17">
        <v>1</v>
      </c>
      <c r="DC131" s="17">
        <v>1</v>
      </c>
      <c r="DD131" s="17">
        <v>1</v>
      </c>
      <c r="DE131" s="17">
        <v>1</v>
      </c>
      <c r="DF131" s="17">
        <v>1</v>
      </c>
      <c r="DG131" s="17">
        <v>1</v>
      </c>
      <c r="DH131" s="17">
        <v>1</v>
      </c>
      <c r="DI131" s="17">
        <v>1</v>
      </c>
      <c r="EI131" s="17"/>
      <c r="EJ131" s="17"/>
      <c r="EK131" s="17"/>
      <c r="EL131" s="17"/>
      <c r="EM131" s="17"/>
      <c r="EN131" s="17"/>
      <c r="EO131" s="17"/>
      <c r="EP131" s="17"/>
      <c r="EQ131" s="17"/>
      <c r="ER131" s="17"/>
      <c r="ES131" s="17"/>
      <c r="FC131">
        <f t="shared" si="101"/>
        <v>94</v>
      </c>
      <c r="FD131">
        <f t="shared" si="102"/>
        <v>940</v>
      </c>
      <c r="FE131" s="22"/>
      <c r="FF131" s="13">
        <f t="shared" si="103"/>
        <v>0.63945578231292521</v>
      </c>
      <c r="FG131" s="13">
        <f>SUM(FF128:FF131)</f>
        <v>1</v>
      </c>
      <c r="FH131" t="s">
        <v>67</v>
      </c>
    </row>
    <row r="132" spans="1:169" ht="15.75" thickBot="1" x14ac:dyDescent="0.3">
      <c r="A132" s="11"/>
      <c r="CT132" s="17"/>
      <c r="CU132" s="17"/>
      <c r="CV132" s="17"/>
      <c r="CW132" s="17"/>
      <c r="CX132" s="17"/>
      <c r="CY132" s="17"/>
      <c r="CZ132" s="17"/>
      <c r="DA132" s="17"/>
      <c r="DB132" s="17"/>
      <c r="DC132" s="17"/>
      <c r="DD132" s="17"/>
      <c r="DE132" s="17"/>
      <c r="DF132" s="17"/>
      <c r="DG132" s="17"/>
      <c r="DH132" s="17"/>
      <c r="DI132" s="17"/>
      <c r="EI132" s="17"/>
      <c r="EJ132" s="17"/>
      <c r="EK132" s="17"/>
      <c r="EL132" s="17"/>
      <c r="EM132" s="17"/>
      <c r="EN132" s="17"/>
      <c r="EO132" s="17"/>
      <c r="EP132" s="17"/>
      <c r="EQ132" s="17"/>
      <c r="ER132" s="17"/>
      <c r="ES132" s="17"/>
      <c r="FC132">
        <f>SUM(FC121:FC131)</f>
        <v>147</v>
      </c>
      <c r="FD132">
        <f>SUM(FD121:FD131)</f>
        <v>1414</v>
      </c>
      <c r="FE132" s="23"/>
      <c r="FF132" s="13">
        <f>SUM(FF121:FF131)</f>
        <v>1</v>
      </c>
    </row>
    <row r="133" spans="1:169" x14ac:dyDescent="0.25">
      <c r="A133" s="11"/>
      <c r="B133" s="6" t="s">
        <v>14</v>
      </c>
      <c r="CT133" s="17"/>
      <c r="CU133" s="17"/>
      <c r="CV133" s="17"/>
      <c r="CW133" s="17"/>
      <c r="CX133" s="17"/>
      <c r="CY133" s="17"/>
      <c r="CZ133" s="17"/>
      <c r="DA133" s="17"/>
      <c r="DB133" s="17"/>
      <c r="DC133" s="17"/>
      <c r="DD133" s="17"/>
      <c r="DE133" s="17"/>
      <c r="DF133" s="17"/>
      <c r="DG133" s="17"/>
      <c r="DH133" s="17"/>
      <c r="DI133" s="17"/>
      <c r="EI133" s="17"/>
      <c r="EJ133" s="17"/>
      <c r="EK133" s="17"/>
      <c r="EL133" s="17"/>
      <c r="EM133" s="17"/>
      <c r="EN133" s="17"/>
      <c r="EO133" s="17"/>
      <c r="EP133" s="17"/>
      <c r="EQ133" s="17"/>
      <c r="ER133" s="17"/>
      <c r="ES133" s="17"/>
      <c r="FC133">
        <f>COUNTA(C133:FB133)</f>
        <v>0</v>
      </c>
    </row>
    <row r="134" spans="1:169" ht="15.75" thickBot="1" x14ac:dyDescent="0.3">
      <c r="A134" s="11">
        <v>12</v>
      </c>
      <c r="B134" s="1" t="s">
        <v>49</v>
      </c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</row>
    <row r="135" spans="1:169" x14ac:dyDescent="0.25">
      <c r="A135" s="11"/>
      <c r="B135" s="3">
        <v>0</v>
      </c>
      <c r="CT135" s="17"/>
      <c r="CU135" s="17"/>
      <c r="CV135" s="17"/>
      <c r="CW135" s="17"/>
      <c r="CX135" s="17"/>
      <c r="CY135" s="17"/>
      <c r="CZ135" s="17"/>
      <c r="DA135" s="17"/>
      <c r="DB135" s="17"/>
      <c r="DC135" s="17"/>
      <c r="DD135" s="17"/>
      <c r="DE135" s="17"/>
      <c r="DF135" s="17"/>
      <c r="DG135" s="17"/>
      <c r="DH135" s="17"/>
      <c r="DI135" s="17"/>
      <c r="EI135" s="17"/>
      <c r="EJ135" s="17"/>
      <c r="EK135" s="17"/>
      <c r="EL135" s="17"/>
      <c r="EM135" s="17"/>
      <c r="EN135" s="17"/>
      <c r="EO135" s="17"/>
      <c r="EP135" s="17"/>
      <c r="EQ135" s="17"/>
      <c r="ER135" s="17"/>
      <c r="ES135" s="17"/>
      <c r="FC135">
        <f t="shared" ref="FC135:FC145" si="104">COUNTA(C135:FB135)</f>
        <v>0</v>
      </c>
      <c r="FD135">
        <f t="shared" ref="FD135:FD145" si="105">FC135*B135</f>
        <v>0</v>
      </c>
      <c r="FE135" s="21">
        <f>FD146/FC146</f>
        <v>9.6802721088435373</v>
      </c>
      <c r="FF135" s="14">
        <f>FC135/FC$146</f>
        <v>0</v>
      </c>
      <c r="FG135" s="15"/>
    </row>
    <row r="136" spans="1:169" x14ac:dyDescent="0.25">
      <c r="A136" s="11"/>
      <c r="B136" s="3">
        <v>1</v>
      </c>
      <c r="CT136" s="17"/>
      <c r="CU136" s="17"/>
      <c r="CV136" s="17"/>
      <c r="CW136" s="17"/>
      <c r="CX136" s="17"/>
      <c r="CY136" s="17"/>
      <c r="CZ136" s="17"/>
      <c r="DA136" s="17"/>
      <c r="DB136" s="17"/>
      <c r="DC136" s="17"/>
      <c r="DD136" s="17"/>
      <c r="DE136" s="17"/>
      <c r="DF136" s="17"/>
      <c r="DG136" s="17"/>
      <c r="DH136" s="17"/>
      <c r="DI136" s="17"/>
      <c r="EI136" s="17"/>
      <c r="EJ136" s="17"/>
      <c r="EK136" s="17"/>
      <c r="EL136" s="17"/>
      <c r="EM136" s="17"/>
      <c r="EN136" s="17"/>
      <c r="EO136" s="17"/>
      <c r="EP136" s="17"/>
      <c r="EQ136" s="17"/>
      <c r="ER136" s="17"/>
      <c r="ES136" s="17"/>
      <c r="FC136">
        <f t="shared" si="104"/>
        <v>0</v>
      </c>
      <c r="FD136">
        <f t="shared" si="105"/>
        <v>0</v>
      </c>
      <c r="FE136" s="22"/>
      <c r="FF136" s="14">
        <f t="shared" ref="FF136:FF145" si="106">FC136/FC$146</f>
        <v>0</v>
      </c>
      <c r="FG136" s="15"/>
    </row>
    <row r="137" spans="1:169" x14ac:dyDescent="0.25">
      <c r="A137" s="11"/>
      <c r="B137" s="3">
        <v>2</v>
      </c>
      <c r="CT137" s="17"/>
      <c r="CU137" s="17"/>
      <c r="CV137" s="17"/>
      <c r="CW137" s="17"/>
      <c r="CX137" s="17"/>
      <c r="CY137" s="17"/>
      <c r="CZ137" s="17"/>
      <c r="DA137" s="17"/>
      <c r="DB137" s="17"/>
      <c r="DC137" s="17"/>
      <c r="DD137" s="17"/>
      <c r="DE137" s="17"/>
      <c r="DF137" s="17"/>
      <c r="DG137" s="17"/>
      <c r="DH137" s="17"/>
      <c r="DI137" s="17"/>
      <c r="EI137" s="17"/>
      <c r="EJ137" s="17"/>
      <c r="EK137" s="17"/>
      <c r="EL137" s="17"/>
      <c r="EM137" s="17"/>
      <c r="EN137" s="17"/>
      <c r="EO137" s="17"/>
      <c r="EP137" s="17"/>
      <c r="EQ137" s="17"/>
      <c r="ER137" s="17"/>
      <c r="ES137" s="17"/>
      <c r="FC137">
        <f t="shared" si="104"/>
        <v>0</v>
      </c>
      <c r="FD137">
        <f t="shared" si="105"/>
        <v>0</v>
      </c>
      <c r="FE137" s="22"/>
      <c r="FF137" s="14">
        <f t="shared" si="106"/>
        <v>0</v>
      </c>
      <c r="FG137" s="15"/>
    </row>
    <row r="138" spans="1:169" x14ac:dyDescent="0.25">
      <c r="A138" s="11"/>
      <c r="B138" s="3">
        <v>3</v>
      </c>
      <c r="CT138" s="17"/>
      <c r="CU138" s="17"/>
      <c r="CV138" s="17"/>
      <c r="CW138" s="17"/>
      <c r="CX138" s="17"/>
      <c r="CY138" s="17"/>
      <c r="CZ138" s="17"/>
      <c r="DA138" s="17"/>
      <c r="DB138" s="17"/>
      <c r="DC138" s="17"/>
      <c r="DD138" s="17"/>
      <c r="DE138" s="17"/>
      <c r="DF138" s="17"/>
      <c r="DG138" s="17"/>
      <c r="DH138" s="17"/>
      <c r="DI138" s="17"/>
      <c r="EI138" s="17"/>
      <c r="EJ138" s="17"/>
      <c r="EK138" s="17"/>
      <c r="EL138" s="17"/>
      <c r="EM138" s="17"/>
      <c r="EN138" s="17"/>
      <c r="EO138" s="17"/>
      <c r="EP138" s="17"/>
      <c r="EQ138" s="17"/>
      <c r="ER138" s="17"/>
      <c r="ES138" s="17"/>
      <c r="FC138">
        <f t="shared" si="104"/>
        <v>0</v>
      </c>
      <c r="FD138">
        <f t="shared" si="105"/>
        <v>0</v>
      </c>
      <c r="FE138" s="22"/>
      <c r="FF138" s="14">
        <f t="shared" si="106"/>
        <v>0</v>
      </c>
      <c r="FG138" s="15"/>
      <c r="FM138">
        <v>12</v>
      </c>
    </row>
    <row r="139" spans="1:169" x14ac:dyDescent="0.25">
      <c r="A139" s="11"/>
      <c r="B139" s="3">
        <v>4</v>
      </c>
      <c r="CT139" s="17"/>
      <c r="CU139" s="17"/>
      <c r="CV139" s="17"/>
      <c r="CW139" s="17"/>
      <c r="CX139" s="17"/>
      <c r="CY139" s="17"/>
      <c r="CZ139" s="17"/>
      <c r="DA139" s="17"/>
      <c r="DB139" s="17"/>
      <c r="DC139" s="17"/>
      <c r="DD139" s="17"/>
      <c r="DE139" s="17"/>
      <c r="DF139" s="17"/>
      <c r="DG139" s="17"/>
      <c r="DH139" s="17"/>
      <c r="DI139" s="17"/>
      <c r="EI139" s="17"/>
      <c r="EJ139" s="17"/>
      <c r="EK139" s="17"/>
      <c r="EL139" s="17"/>
      <c r="EM139" s="17"/>
      <c r="EN139" s="17"/>
      <c r="EO139" s="17"/>
      <c r="EP139" s="17"/>
      <c r="EQ139" s="17"/>
      <c r="ER139" s="17"/>
      <c r="ES139" s="17"/>
      <c r="FC139">
        <f t="shared" si="104"/>
        <v>0</v>
      </c>
      <c r="FD139">
        <f t="shared" si="105"/>
        <v>0</v>
      </c>
      <c r="FE139" s="22"/>
      <c r="FF139" s="14">
        <f t="shared" si="106"/>
        <v>0</v>
      </c>
      <c r="FG139" s="14">
        <f>SUM(FF135:FF139)</f>
        <v>0</v>
      </c>
      <c r="FH139" t="s">
        <v>65</v>
      </c>
    </row>
    <row r="140" spans="1:169" x14ac:dyDescent="0.25">
      <c r="A140" s="11"/>
      <c r="B140" s="3">
        <v>5</v>
      </c>
      <c r="CT140" s="17"/>
      <c r="CU140" s="17"/>
      <c r="CV140" s="17"/>
      <c r="CW140" s="17"/>
      <c r="CX140" s="17"/>
      <c r="CY140" s="17"/>
      <c r="CZ140" s="17"/>
      <c r="DA140" s="17"/>
      <c r="DB140" s="17"/>
      <c r="DC140" s="17"/>
      <c r="DD140" s="17"/>
      <c r="DE140" s="17"/>
      <c r="DF140" s="17"/>
      <c r="DG140" s="17"/>
      <c r="DH140" s="17"/>
      <c r="DI140" s="17"/>
      <c r="EI140" s="17"/>
      <c r="EJ140" s="17"/>
      <c r="EK140" s="17"/>
      <c r="EL140" s="17"/>
      <c r="EM140" s="17"/>
      <c r="EN140" s="17"/>
      <c r="EO140" s="17"/>
      <c r="EP140" s="17"/>
      <c r="EQ140" s="17"/>
      <c r="ER140" s="17"/>
      <c r="ES140" s="17"/>
      <c r="FC140">
        <f t="shared" si="104"/>
        <v>0</v>
      </c>
      <c r="FD140">
        <f t="shared" si="105"/>
        <v>0</v>
      </c>
      <c r="FE140" s="22"/>
      <c r="FF140" s="12">
        <f t="shared" si="106"/>
        <v>0</v>
      </c>
    </row>
    <row r="141" spans="1:169" x14ac:dyDescent="0.25">
      <c r="A141" s="11"/>
      <c r="B141" s="3">
        <v>6</v>
      </c>
      <c r="CT141" s="17"/>
      <c r="CU141" s="17"/>
      <c r="CV141" s="17"/>
      <c r="CW141" s="17"/>
      <c r="CX141" s="17"/>
      <c r="CY141" s="17"/>
      <c r="CZ141" s="17"/>
      <c r="DA141" s="17"/>
      <c r="DB141" s="17"/>
      <c r="DC141" s="17"/>
      <c r="DD141" s="17"/>
      <c r="DE141" s="17"/>
      <c r="DF141" s="17"/>
      <c r="DG141" s="17"/>
      <c r="DH141" s="17"/>
      <c r="DI141" s="17"/>
      <c r="EI141" s="17"/>
      <c r="EJ141" s="17"/>
      <c r="EK141" s="17"/>
      <c r="EL141" s="17"/>
      <c r="EM141" s="17"/>
      <c r="EN141" s="17"/>
      <c r="EO141" s="17"/>
      <c r="EP141" s="17"/>
      <c r="EQ141" s="17"/>
      <c r="ER141" s="17"/>
      <c r="ES141" s="17"/>
      <c r="FC141">
        <f t="shared" si="104"/>
        <v>0</v>
      </c>
      <c r="FD141">
        <f t="shared" si="105"/>
        <v>0</v>
      </c>
      <c r="FE141" s="22"/>
      <c r="FF141" s="12">
        <f t="shared" si="106"/>
        <v>0</v>
      </c>
      <c r="FG141" s="12">
        <f>SUM(FF140:FF141)</f>
        <v>0</v>
      </c>
      <c r="FH141" t="s">
        <v>66</v>
      </c>
      <c r="FJ141" t="str">
        <f>FH139</f>
        <v>INSATISFECHO</v>
      </c>
      <c r="FK141" s="5">
        <f>FG139</f>
        <v>0</v>
      </c>
    </row>
    <row r="142" spans="1:169" x14ac:dyDescent="0.25">
      <c r="A142" s="11"/>
      <c r="B142" s="3">
        <v>7</v>
      </c>
      <c r="CT142" s="17"/>
      <c r="CU142" s="17"/>
      <c r="CV142" s="17"/>
      <c r="CW142" s="17"/>
      <c r="CX142" s="17"/>
      <c r="CY142" s="17"/>
      <c r="CZ142" s="17"/>
      <c r="DA142" s="17"/>
      <c r="DB142" s="17"/>
      <c r="DC142" s="17"/>
      <c r="DD142" s="17"/>
      <c r="DE142" s="17"/>
      <c r="DF142" s="17"/>
      <c r="DG142" s="17"/>
      <c r="DH142" s="17"/>
      <c r="DI142" s="17"/>
      <c r="EI142" s="17"/>
      <c r="EJ142" s="17"/>
      <c r="EK142" s="17"/>
      <c r="EL142" s="17"/>
      <c r="EM142" s="17"/>
      <c r="EN142" s="17"/>
      <c r="EO142" s="17"/>
      <c r="EP142" s="17"/>
      <c r="EQ142" s="17"/>
      <c r="ER142" s="17"/>
      <c r="ES142" s="17"/>
      <c r="FC142">
        <f t="shared" si="104"/>
        <v>0</v>
      </c>
      <c r="FD142">
        <f t="shared" si="105"/>
        <v>0</v>
      </c>
      <c r="FE142" s="22"/>
      <c r="FF142" s="13">
        <f t="shared" si="106"/>
        <v>0</v>
      </c>
      <c r="FJ142" t="str">
        <f>FH141</f>
        <v>SATISFECHO</v>
      </c>
      <c r="FK142" s="5">
        <f>FG141</f>
        <v>0</v>
      </c>
    </row>
    <row r="143" spans="1:169" x14ac:dyDescent="0.25">
      <c r="A143" s="11"/>
      <c r="B143" s="3">
        <v>8</v>
      </c>
      <c r="Y143">
        <v>1</v>
      </c>
      <c r="AK143">
        <v>1</v>
      </c>
      <c r="AS143">
        <v>1</v>
      </c>
      <c r="AT143">
        <v>1</v>
      </c>
      <c r="BM143">
        <v>1</v>
      </c>
      <c r="BN143">
        <v>1</v>
      </c>
      <c r="CT143" s="17"/>
      <c r="CU143" s="17"/>
      <c r="CV143" s="17"/>
      <c r="CW143" s="17"/>
      <c r="CX143" s="17"/>
      <c r="CY143" s="17"/>
      <c r="CZ143" s="17"/>
      <c r="DA143" s="17"/>
      <c r="DB143" s="17"/>
      <c r="DC143" s="17"/>
      <c r="DD143" s="17"/>
      <c r="DE143" s="17"/>
      <c r="DF143" s="17"/>
      <c r="DG143" s="17"/>
      <c r="DH143" s="17"/>
      <c r="DI143" s="17"/>
      <c r="EI143" s="17"/>
      <c r="EJ143" s="17"/>
      <c r="EK143" s="17"/>
      <c r="EL143" s="17"/>
      <c r="EM143" s="17"/>
      <c r="EN143" s="17"/>
      <c r="EO143" s="17"/>
      <c r="EP143" s="17"/>
      <c r="EQ143" s="17"/>
      <c r="ER143" s="17"/>
      <c r="ES143" s="17"/>
      <c r="FC143">
        <f t="shared" si="104"/>
        <v>6</v>
      </c>
      <c r="FD143">
        <f t="shared" si="105"/>
        <v>48</v>
      </c>
      <c r="FE143" s="22"/>
      <c r="FF143" s="13">
        <f t="shared" si="106"/>
        <v>4.0816326530612242E-2</v>
      </c>
      <c r="FJ143" s="5" t="str">
        <f>FH145</f>
        <v>MUY SATISFECHO</v>
      </c>
      <c r="FK143" s="5">
        <f>FG145</f>
        <v>1</v>
      </c>
    </row>
    <row r="144" spans="1:169" x14ac:dyDescent="0.25">
      <c r="A144" s="11"/>
      <c r="B144" s="3">
        <v>9</v>
      </c>
      <c r="O144">
        <v>1</v>
      </c>
      <c r="AF144">
        <v>1</v>
      </c>
      <c r="AQ144">
        <v>1</v>
      </c>
      <c r="AX144">
        <v>1</v>
      </c>
      <c r="BD144">
        <v>1</v>
      </c>
      <c r="BE144">
        <v>1</v>
      </c>
      <c r="BF144">
        <v>1</v>
      </c>
      <c r="BK144">
        <v>1</v>
      </c>
      <c r="BL144">
        <v>1</v>
      </c>
      <c r="BT144">
        <v>1</v>
      </c>
      <c r="CT144" s="17"/>
      <c r="CU144" s="17"/>
      <c r="CV144" s="17"/>
      <c r="CW144" s="17"/>
      <c r="CX144" s="17"/>
      <c r="CY144" s="17"/>
      <c r="CZ144" s="17"/>
      <c r="DA144" s="17"/>
      <c r="DB144" s="17"/>
      <c r="DC144" s="17"/>
      <c r="DD144" s="17"/>
      <c r="DE144" s="17"/>
      <c r="DF144" s="17"/>
      <c r="DG144" s="17"/>
      <c r="DH144" s="17"/>
      <c r="DI144" s="17"/>
      <c r="DJ144">
        <v>1</v>
      </c>
      <c r="DK144">
        <v>1</v>
      </c>
      <c r="DL144">
        <v>1</v>
      </c>
      <c r="DM144">
        <v>1</v>
      </c>
      <c r="DN144">
        <v>1</v>
      </c>
      <c r="DO144">
        <v>1</v>
      </c>
      <c r="DP144">
        <v>1</v>
      </c>
      <c r="DQ144">
        <v>1</v>
      </c>
      <c r="DR144">
        <v>1</v>
      </c>
      <c r="DS144">
        <v>1</v>
      </c>
      <c r="DT144">
        <v>1</v>
      </c>
      <c r="DU144">
        <v>1</v>
      </c>
      <c r="DV144">
        <v>1</v>
      </c>
      <c r="DW144">
        <v>1</v>
      </c>
      <c r="DX144">
        <v>1</v>
      </c>
      <c r="DY144">
        <v>1</v>
      </c>
      <c r="DZ144">
        <v>1</v>
      </c>
      <c r="EA144">
        <v>1</v>
      </c>
      <c r="EB144">
        <v>1</v>
      </c>
      <c r="EC144">
        <v>1</v>
      </c>
      <c r="ED144">
        <v>1</v>
      </c>
      <c r="EE144">
        <v>1</v>
      </c>
      <c r="EF144">
        <v>1</v>
      </c>
      <c r="EG144">
        <v>1</v>
      </c>
      <c r="EH144">
        <v>1</v>
      </c>
      <c r="EI144" s="17"/>
      <c r="EJ144" s="17"/>
      <c r="EK144" s="17"/>
      <c r="EL144" s="17"/>
      <c r="EM144" s="17"/>
      <c r="EN144" s="17"/>
      <c r="EO144" s="17"/>
      <c r="EP144" s="17"/>
      <c r="EQ144" s="17"/>
      <c r="ER144" s="17"/>
      <c r="ES144" s="17"/>
      <c r="FC144">
        <f t="shared" si="104"/>
        <v>35</v>
      </c>
      <c r="FD144">
        <f t="shared" si="105"/>
        <v>315</v>
      </c>
      <c r="FE144" s="22"/>
      <c r="FF144" s="13">
        <f t="shared" si="106"/>
        <v>0.23809523809523808</v>
      </c>
    </row>
    <row r="145" spans="1:169" x14ac:dyDescent="0.25">
      <c r="A145" s="11"/>
      <c r="B145" s="3">
        <v>10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v>1</v>
      </c>
      <c r="W145">
        <v>1</v>
      </c>
      <c r="X145">
        <v>1</v>
      </c>
      <c r="Z145">
        <v>1</v>
      </c>
      <c r="AA145">
        <v>1</v>
      </c>
      <c r="AB145">
        <v>1</v>
      </c>
      <c r="AC145">
        <v>1</v>
      </c>
      <c r="AD145">
        <v>1</v>
      </c>
      <c r="AE145">
        <v>1</v>
      </c>
      <c r="AG145">
        <v>1</v>
      </c>
      <c r="AH145">
        <v>1</v>
      </c>
      <c r="AI145">
        <v>1</v>
      </c>
      <c r="AJ145">
        <v>1</v>
      </c>
      <c r="AL145">
        <v>1</v>
      </c>
      <c r="AM145">
        <v>1</v>
      </c>
      <c r="AN145">
        <v>1</v>
      </c>
      <c r="AO145">
        <v>1</v>
      </c>
      <c r="AP145">
        <v>1</v>
      </c>
      <c r="AR145">
        <v>1</v>
      </c>
      <c r="AU145">
        <v>1</v>
      </c>
      <c r="AV145">
        <v>1</v>
      </c>
      <c r="AW145">
        <v>1</v>
      </c>
      <c r="AY145">
        <v>1</v>
      </c>
      <c r="AZ145">
        <v>1</v>
      </c>
      <c r="BA145">
        <v>1</v>
      </c>
      <c r="BB145">
        <v>1</v>
      </c>
      <c r="BC145">
        <v>1</v>
      </c>
      <c r="BG145">
        <v>1</v>
      </c>
      <c r="BH145">
        <v>1</v>
      </c>
      <c r="BI145">
        <v>1</v>
      </c>
      <c r="BJ145">
        <v>1</v>
      </c>
      <c r="BO145">
        <v>1</v>
      </c>
      <c r="BP145">
        <v>1</v>
      </c>
      <c r="BQ145">
        <v>1</v>
      </c>
      <c r="BR145">
        <v>1</v>
      </c>
      <c r="BS145">
        <v>1</v>
      </c>
      <c r="BU145">
        <v>1</v>
      </c>
      <c r="BV145">
        <v>1</v>
      </c>
      <c r="BW145">
        <v>1</v>
      </c>
      <c r="BX145">
        <v>1</v>
      </c>
      <c r="BY145">
        <v>1</v>
      </c>
      <c r="BZ145">
        <v>1</v>
      </c>
      <c r="CA145">
        <v>1</v>
      </c>
      <c r="CB145">
        <v>1</v>
      </c>
      <c r="CC145">
        <v>1</v>
      </c>
      <c r="CD145">
        <v>1</v>
      </c>
      <c r="CE145">
        <v>1</v>
      </c>
      <c r="CF145">
        <v>1</v>
      </c>
      <c r="CG145">
        <v>1</v>
      </c>
      <c r="CH145">
        <v>1</v>
      </c>
      <c r="CI145">
        <v>1</v>
      </c>
      <c r="CJ145">
        <v>1</v>
      </c>
      <c r="CK145">
        <v>1</v>
      </c>
      <c r="CL145">
        <v>1</v>
      </c>
      <c r="CM145">
        <v>1</v>
      </c>
      <c r="CN145">
        <v>1</v>
      </c>
      <c r="CO145">
        <v>1</v>
      </c>
      <c r="CP145">
        <v>1</v>
      </c>
      <c r="CQ145">
        <v>1</v>
      </c>
      <c r="CR145">
        <v>1</v>
      </c>
      <c r="CS145">
        <v>1</v>
      </c>
      <c r="CT145" s="17">
        <v>1</v>
      </c>
      <c r="CU145" s="17">
        <v>1</v>
      </c>
      <c r="CV145" s="17">
        <v>1</v>
      </c>
      <c r="CW145" s="17">
        <v>1</v>
      </c>
      <c r="CX145" s="17">
        <v>1</v>
      </c>
      <c r="CY145" s="17">
        <v>1</v>
      </c>
      <c r="CZ145" s="17">
        <v>1</v>
      </c>
      <c r="DA145" s="17">
        <v>1</v>
      </c>
      <c r="DB145" s="17">
        <v>1</v>
      </c>
      <c r="DC145" s="17">
        <v>1</v>
      </c>
      <c r="DD145" s="17">
        <v>1</v>
      </c>
      <c r="DE145" s="17">
        <v>1</v>
      </c>
      <c r="DF145" s="17">
        <v>1</v>
      </c>
      <c r="DG145" s="17">
        <v>1</v>
      </c>
      <c r="DH145" s="17">
        <v>1</v>
      </c>
      <c r="DI145" s="17">
        <v>1</v>
      </c>
      <c r="EI145" s="17">
        <v>1</v>
      </c>
      <c r="EJ145" s="17">
        <v>1</v>
      </c>
      <c r="EK145" s="17">
        <v>1</v>
      </c>
      <c r="EL145" s="17">
        <v>1</v>
      </c>
      <c r="EM145" s="17">
        <v>1</v>
      </c>
      <c r="EN145" s="17">
        <v>1</v>
      </c>
      <c r="EO145" s="17">
        <v>1</v>
      </c>
      <c r="EP145" s="17">
        <v>1</v>
      </c>
      <c r="EQ145" s="17">
        <v>1</v>
      </c>
      <c r="ER145" s="17">
        <v>1</v>
      </c>
      <c r="ES145" s="17">
        <v>1</v>
      </c>
      <c r="FC145">
        <f t="shared" si="104"/>
        <v>106</v>
      </c>
      <c r="FD145">
        <f t="shared" si="105"/>
        <v>1060</v>
      </c>
      <c r="FE145" s="22"/>
      <c r="FF145" s="13">
        <f t="shared" si="106"/>
        <v>0.72108843537414968</v>
      </c>
      <c r="FG145" s="13">
        <f>SUM(FF142:FF145)</f>
        <v>1</v>
      </c>
      <c r="FH145" t="s">
        <v>67</v>
      </c>
    </row>
    <row r="146" spans="1:169" ht="15.75" thickBot="1" x14ac:dyDescent="0.3">
      <c r="A146" s="11"/>
      <c r="CT146" s="17"/>
      <c r="CU146" s="17"/>
      <c r="CV146" s="17"/>
      <c r="CW146" s="17"/>
      <c r="CX146" s="17"/>
      <c r="CY146" s="17"/>
      <c r="CZ146" s="17"/>
      <c r="DA146" s="17"/>
      <c r="DB146" s="17"/>
      <c r="DC146" s="17"/>
      <c r="DD146" s="17"/>
      <c r="DE146" s="17"/>
      <c r="DF146" s="17"/>
      <c r="DG146" s="17"/>
      <c r="DH146" s="17"/>
      <c r="DI146" s="17"/>
      <c r="EI146" s="17"/>
      <c r="EJ146" s="17"/>
      <c r="EK146" s="17"/>
      <c r="EL146" s="17"/>
      <c r="EM146" s="17"/>
      <c r="EN146" s="17"/>
      <c r="EO146" s="17"/>
      <c r="EP146" s="17"/>
      <c r="EQ146" s="17"/>
      <c r="ER146" s="17"/>
      <c r="ES146" s="17"/>
      <c r="FC146">
        <f>SUM(FC135:FC145)</f>
        <v>147</v>
      </c>
      <c r="FD146">
        <f>SUM(FD135:FD145)</f>
        <v>1423</v>
      </c>
      <c r="FE146" s="23"/>
      <c r="FF146" s="13">
        <f>SUM(FF135:FF145)</f>
        <v>1</v>
      </c>
    </row>
    <row r="147" spans="1:169" x14ac:dyDescent="0.25">
      <c r="A147" s="11"/>
      <c r="B147" s="6" t="s">
        <v>14</v>
      </c>
      <c r="CT147" s="17"/>
      <c r="CU147" s="17"/>
      <c r="CV147" s="17"/>
      <c r="CW147" s="17"/>
      <c r="CX147" s="17"/>
      <c r="CY147" s="17"/>
      <c r="CZ147" s="17"/>
      <c r="DA147" s="17"/>
      <c r="DB147" s="17"/>
      <c r="DC147" s="17"/>
      <c r="DD147" s="17"/>
      <c r="DE147" s="17"/>
      <c r="DF147" s="17"/>
      <c r="DG147" s="17"/>
      <c r="DH147" s="17"/>
      <c r="DI147" s="17"/>
      <c r="EI147" s="17"/>
      <c r="EJ147" s="17"/>
      <c r="EK147" s="17"/>
      <c r="EL147" s="17"/>
      <c r="EM147" s="17"/>
      <c r="EN147" s="17"/>
      <c r="EO147" s="17"/>
      <c r="EP147" s="17"/>
      <c r="EQ147" s="17"/>
      <c r="ER147" s="17"/>
      <c r="ES147" s="17"/>
      <c r="FC147">
        <f>COUNTA(C147:FB147)</f>
        <v>0</v>
      </c>
    </row>
    <row r="148" spans="1:169" ht="30.95" customHeight="1" thickBot="1" x14ac:dyDescent="0.3">
      <c r="A148" s="11">
        <v>13</v>
      </c>
      <c r="B148" s="10" t="s">
        <v>72</v>
      </c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</row>
    <row r="149" spans="1:169" x14ac:dyDescent="0.25">
      <c r="A149" s="11"/>
      <c r="B149" s="3">
        <v>0</v>
      </c>
      <c r="CT149" s="17"/>
      <c r="CU149" s="17"/>
      <c r="CV149" s="17"/>
      <c r="CW149" s="17"/>
      <c r="CX149" s="17"/>
      <c r="CY149" s="17"/>
      <c r="CZ149" s="17"/>
      <c r="DA149" s="17"/>
      <c r="DB149" s="17"/>
      <c r="DC149" s="17"/>
      <c r="DD149" s="17"/>
      <c r="DE149" s="17"/>
      <c r="DF149" s="17"/>
      <c r="DG149" s="17"/>
      <c r="DH149" s="17"/>
      <c r="DI149" s="17"/>
      <c r="EI149" s="17"/>
      <c r="EJ149" s="17"/>
      <c r="EK149" s="17"/>
      <c r="EL149" s="17"/>
      <c r="EM149" s="17"/>
      <c r="EN149" s="17"/>
      <c r="EO149" s="17"/>
      <c r="EP149" s="17"/>
      <c r="EQ149" s="17"/>
      <c r="ER149" s="17"/>
      <c r="ES149" s="17"/>
      <c r="FC149">
        <f t="shared" ref="FC149:FC159" si="107">COUNTA(C149:FB149)</f>
        <v>0</v>
      </c>
      <c r="FD149">
        <f t="shared" ref="FD149:FD159" si="108">FC149*B149</f>
        <v>0</v>
      </c>
      <c r="FE149" s="21">
        <f>FD160/FC160</f>
        <v>9.7891156462585034</v>
      </c>
      <c r="FF149" s="14">
        <f>FC149/FC$160</f>
        <v>0</v>
      </c>
      <c r="FG149" s="15"/>
    </row>
    <row r="150" spans="1:169" x14ac:dyDescent="0.25">
      <c r="A150" s="11"/>
      <c r="B150" s="3">
        <v>1</v>
      </c>
      <c r="CT150" s="17"/>
      <c r="CU150" s="17"/>
      <c r="CV150" s="17"/>
      <c r="CW150" s="17"/>
      <c r="CX150" s="17"/>
      <c r="CY150" s="17"/>
      <c r="CZ150" s="17"/>
      <c r="DA150" s="17"/>
      <c r="DB150" s="17"/>
      <c r="DC150" s="17"/>
      <c r="DD150" s="17"/>
      <c r="DE150" s="17"/>
      <c r="DF150" s="17"/>
      <c r="DG150" s="17"/>
      <c r="DH150" s="17"/>
      <c r="DI150" s="17"/>
      <c r="EI150" s="17"/>
      <c r="EJ150" s="17"/>
      <c r="EK150" s="17"/>
      <c r="EL150" s="17"/>
      <c r="EM150" s="17"/>
      <c r="EN150" s="17"/>
      <c r="EO150" s="17"/>
      <c r="EP150" s="17"/>
      <c r="EQ150" s="17"/>
      <c r="ER150" s="17"/>
      <c r="ES150" s="17"/>
      <c r="FC150">
        <f t="shared" si="107"/>
        <v>0</v>
      </c>
      <c r="FD150">
        <f t="shared" si="108"/>
        <v>0</v>
      </c>
      <c r="FE150" s="22"/>
      <c r="FF150" s="14">
        <f t="shared" ref="FF150:FF159" si="109">FC150/FC$160</f>
        <v>0</v>
      </c>
      <c r="FG150" s="15"/>
    </row>
    <row r="151" spans="1:169" x14ac:dyDescent="0.25">
      <c r="A151" s="11"/>
      <c r="B151" s="3">
        <v>2</v>
      </c>
      <c r="CT151" s="17"/>
      <c r="CU151" s="17"/>
      <c r="CV151" s="17"/>
      <c r="CW151" s="17"/>
      <c r="CX151" s="17"/>
      <c r="CY151" s="17"/>
      <c r="CZ151" s="17"/>
      <c r="DA151" s="17"/>
      <c r="DB151" s="17"/>
      <c r="DC151" s="17"/>
      <c r="DD151" s="17"/>
      <c r="DE151" s="17"/>
      <c r="DF151" s="17"/>
      <c r="DG151" s="17"/>
      <c r="DH151" s="17"/>
      <c r="DI151" s="17"/>
      <c r="EI151" s="17"/>
      <c r="EJ151" s="17"/>
      <c r="EK151" s="17"/>
      <c r="EL151" s="17"/>
      <c r="EM151" s="17"/>
      <c r="EN151" s="17"/>
      <c r="EO151" s="17"/>
      <c r="EP151" s="17"/>
      <c r="EQ151" s="17"/>
      <c r="ER151" s="17"/>
      <c r="ES151" s="17"/>
      <c r="FC151">
        <f t="shared" si="107"/>
        <v>0</v>
      </c>
      <c r="FD151">
        <f t="shared" si="108"/>
        <v>0</v>
      </c>
      <c r="FE151" s="22"/>
      <c r="FF151" s="14">
        <f t="shared" si="109"/>
        <v>0</v>
      </c>
      <c r="FG151" s="15"/>
    </row>
    <row r="152" spans="1:169" x14ac:dyDescent="0.25">
      <c r="A152" s="11"/>
      <c r="B152" s="3">
        <v>3</v>
      </c>
      <c r="CT152" s="17"/>
      <c r="CU152" s="17"/>
      <c r="CV152" s="17"/>
      <c r="CW152" s="17"/>
      <c r="CX152" s="17"/>
      <c r="CY152" s="17"/>
      <c r="CZ152" s="17"/>
      <c r="DA152" s="17"/>
      <c r="DB152" s="17"/>
      <c r="DC152" s="17"/>
      <c r="DD152" s="17"/>
      <c r="DE152" s="17"/>
      <c r="DF152" s="17"/>
      <c r="DG152" s="17"/>
      <c r="DH152" s="17"/>
      <c r="DI152" s="17"/>
      <c r="EI152" s="17"/>
      <c r="EJ152" s="17"/>
      <c r="EK152" s="17"/>
      <c r="EL152" s="17"/>
      <c r="EM152" s="17"/>
      <c r="EN152" s="17"/>
      <c r="EO152" s="17"/>
      <c r="EP152" s="17"/>
      <c r="EQ152" s="17"/>
      <c r="ER152" s="17"/>
      <c r="ES152" s="17"/>
      <c r="FC152">
        <f t="shared" si="107"/>
        <v>0</v>
      </c>
      <c r="FD152">
        <f t="shared" si="108"/>
        <v>0</v>
      </c>
      <c r="FE152" s="22"/>
      <c r="FF152" s="14">
        <f t="shared" si="109"/>
        <v>0</v>
      </c>
      <c r="FG152" s="15"/>
    </row>
    <row r="153" spans="1:169" x14ac:dyDescent="0.25">
      <c r="A153" s="11"/>
      <c r="B153" s="3">
        <v>4</v>
      </c>
      <c r="CT153" s="17"/>
      <c r="CU153" s="17"/>
      <c r="CV153" s="17"/>
      <c r="CW153" s="17"/>
      <c r="CX153" s="17"/>
      <c r="CY153" s="17"/>
      <c r="CZ153" s="17"/>
      <c r="DA153" s="17"/>
      <c r="DB153" s="17"/>
      <c r="DC153" s="17"/>
      <c r="DD153" s="17"/>
      <c r="DE153" s="17"/>
      <c r="DF153" s="17"/>
      <c r="DG153" s="17"/>
      <c r="DH153" s="17"/>
      <c r="DI153" s="17"/>
      <c r="EI153" s="17"/>
      <c r="EJ153" s="17"/>
      <c r="EK153" s="17"/>
      <c r="EL153" s="17"/>
      <c r="EM153" s="17"/>
      <c r="EN153" s="17"/>
      <c r="EO153" s="17"/>
      <c r="EP153" s="17"/>
      <c r="EQ153" s="17"/>
      <c r="ER153" s="17"/>
      <c r="ES153" s="17"/>
      <c r="FC153">
        <f t="shared" si="107"/>
        <v>0</v>
      </c>
      <c r="FD153">
        <f t="shared" si="108"/>
        <v>0</v>
      </c>
      <c r="FE153" s="22"/>
      <c r="FF153" s="14">
        <f t="shared" si="109"/>
        <v>0</v>
      </c>
      <c r="FG153" s="14">
        <f>SUM(FF149:FF153)</f>
        <v>0</v>
      </c>
      <c r="FH153" t="s">
        <v>65</v>
      </c>
      <c r="FM153">
        <v>13</v>
      </c>
    </row>
    <row r="154" spans="1:169" x14ac:dyDescent="0.25">
      <c r="A154" s="11"/>
      <c r="B154" s="3">
        <v>5</v>
      </c>
      <c r="CT154" s="17"/>
      <c r="CU154" s="17"/>
      <c r="CV154" s="17"/>
      <c r="CW154" s="17"/>
      <c r="CX154" s="17"/>
      <c r="CY154" s="17"/>
      <c r="CZ154" s="17"/>
      <c r="DA154" s="17"/>
      <c r="DB154" s="17"/>
      <c r="DC154" s="17"/>
      <c r="DD154" s="17"/>
      <c r="DE154" s="17"/>
      <c r="DF154" s="17"/>
      <c r="DG154" s="17"/>
      <c r="DH154" s="17"/>
      <c r="DI154" s="17"/>
      <c r="EI154" s="17"/>
      <c r="EJ154" s="17"/>
      <c r="EK154" s="17"/>
      <c r="EL154" s="17"/>
      <c r="EM154" s="17"/>
      <c r="EN154" s="17"/>
      <c r="EO154" s="17"/>
      <c r="EP154" s="17"/>
      <c r="EQ154" s="17"/>
      <c r="ER154" s="17"/>
      <c r="ES154" s="17"/>
      <c r="FC154">
        <f t="shared" si="107"/>
        <v>0</v>
      </c>
      <c r="FD154">
        <f t="shared" si="108"/>
        <v>0</v>
      </c>
      <c r="FE154" s="22"/>
      <c r="FF154" s="12">
        <f t="shared" si="109"/>
        <v>0</v>
      </c>
    </row>
    <row r="155" spans="1:169" x14ac:dyDescent="0.25">
      <c r="A155" s="11"/>
      <c r="B155" s="3">
        <v>6</v>
      </c>
      <c r="CT155" s="17"/>
      <c r="CU155" s="17"/>
      <c r="CV155" s="17"/>
      <c r="CW155" s="17"/>
      <c r="CX155" s="17"/>
      <c r="CY155" s="17"/>
      <c r="CZ155" s="17"/>
      <c r="DA155" s="17"/>
      <c r="DB155" s="17"/>
      <c r="DC155" s="17"/>
      <c r="DD155" s="17"/>
      <c r="DE155" s="17"/>
      <c r="DF155" s="17"/>
      <c r="DG155" s="17"/>
      <c r="DH155" s="17"/>
      <c r="DI155" s="17"/>
      <c r="EI155" s="17"/>
      <c r="EJ155" s="17"/>
      <c r="EK155" s="17"/>
      <c r="EL155" s="17"/>
      <c r="EM155" s="17"/>
      <c r="EN155" s="17"/>
      <c r="EO155" s="17"/>
      <c r="EP155" s="17"/>
      <c r="EQ155" s="17"/>
      <c r="ER155" s="17"/>
      <c r="ES155" s="17"/>
      <c r="FC155">
        <f t="shared" si="107"/>
        <v>0</v>
      </c>
      <c r="FD155">
        <f t="shared" si="108"/>
        <v>0</v>
      </c>
      <c r="FE155" s="22"/>
      <c r="FF155" s="12">
        <f t="shared" si="109"/>
        <v>0</v>
      </c>
      <c r="FG155" s="12">
        <f>SUM(FF154:FF155)</f>
        <v>0</v>
      </c>
      <c r="FH155" t="s">
        <v>66</v>
      </c>
      <c r="FJ155" t="str">
        <f>FH153</f>
        <v>INSATISFECHO</v>
      </c>
      <c r="FK155" s="5">
        <f>FG153</f>
        <v>0</v>
      </c>
    </row>
    <row r="156" spans="1:169" x14ac:dyDescent="0.25">
      <c r="A156" s="11"/>
      <c r="B156" s="3">
        <v>7</v>
      </c>
      <c r="CT156" s="17"/>
      <c r="CU156" s="17"/>
      <c r="CV156" s="17"/>
      <c r="CW156" s="17"/>
      <c r="CX156" s="17"/>
      <c r="CY156" s="17"/>
      <c r="CZ156" s="17"/>
      <c r="DA156" s="17"/>
      <c r="DB156" s="17"/>
      <c r="DC156" s="17"/>
      <c r="DD156" s="17"/>
      <c r="DE156" s="17"/>
      <c r="DF156" s="17"/>
      <c r="DG156" s="17"/>
      <c r="DH156" s="17"/>
      <c r="DI156" s="17"/>
      <c r="EI156" s="17"/>
      <c r="EJ156" s="17"/>
      <c r="EK156" s="17"/>
      <c r="EL156" s="17"/>
      <c r="EM156" s="17"/>
      <c r="EN156" s="17"/>
      <c r="EO156" s="17"/>
      <c r="EP156" s="17"/>
      <c r="EQ156" s="17"/>
      <c r="ER156" s="17"/>
      <c r="ES156" s="17"/>
      <c r="FC156">
        <f t="shared" si="107"/>
        <v>0</v>
      </c>
      <c r="FD156">
        <f t="shared" si="108"/>
        <v>0</v>
      </c>
      <c r="FE156" s="22"/>
      <c r="FF156" s="13">
        <f t="shared" si="109"/>
        <v>0</v>
      </c>
      <c r="FJ156" t="str">
        <f>FH155</f>
        <v>SATISFECHO</v>
      </c>
      <c r="FK156" s="5">
        <f>FG155</f>
        <v>0</v>
      </c>
    </row>
    <row r="157" spans="1:169" x14ac:dyDescent="0.25">
      <c r="A157" s="11"/>
      <c r="B157" s="3">
        <v>8</v>
      </c>
      <c r="Y157">
        <v>1</v>
      </c>
      <c r="AK157">
        <v>1</v>
      </c>
      <c r="AS157">
        <v>1</v>
      </c>
      <c r="BM157">
        <v>1</v>
      </c>
      <c r="CT157" s="17"/>
      <c r="CU157" s="17"/>
      <c r="CV157" s="17"/>
      <c r="CW157" s="17"/>
      <c r="CX157" s="17"/>
      <c r="CY157" s="17"/>
      <c r="CZ157" s="17"/>
      <c r="DA157" s="17"/>
      <c r="DB157" s="17"/>
      <c r="DC157" s="17"/>
      <c r="DD157" s="17"/>
      <c r="DE157" s="17"/>
      <c r="DF157" s="17"/>
      <c r="DG157" s="17"/>
      <c r="DH157" s="17"/>
      <c r="DI157" s="17"/>
      <c r="EI157" s="17"/>
      <c r="EJ157" s="17"/>
      <c r="EK157" s="17"/>
      <c r="EL157" s="17"/>
      <c r="EM157" s="17"/>
      <c r="EN157" s="17"/>
      <c r="EO157" s="17"/>
      <c r="EP157" s="17"/>
      <c r="EQ157" s="17"/>
      <c r="ER157" s="17"/>
      <c r="ES157" s="17"/>
      <c r="FC157">
        <f t="shared" si="107"/>
        <v>4</v>
      </c>
      <c r="FD157">
        <f t="shared" si="108"/>
        <v>32</v>
      </c>
      <c r="FE157" s="22"/>
      <c r="FF157" s="13">
        <f t="shared" si="109"/>
        <v>2.7210884353741496E-2</v>
      </c>
      <c r="FJ157" s="5" t="str">
        <f>FH159</f>
        <v>MUY SATISFECHO</v>
      </c>
      <c r="FK157" s="5">
        <f>FG159</f>
        <v>1</v>
      </c>
    </row>
    <row r="158" spans="1:169" x14ac:dyDescent="0.25">
      <c r="A158" s="11"/>
      <c r="B158" s="3">
        <v>9</v>
      </c>
      <c r="O158">
        <v>1</v>
      </c>
      <c r="AF158">
        <v>1</v>
      </c>
      <c r="AQ158">
        <v>1</v>
      </c>
      <c r="AT158">
        <v>1</v>
      </c>
      <c r="AX158">
        <v>1</v>
      </c>
      <c r="AZ158">
        <v>1</v>
      </c>
      <c r="BE158">
        <v>1</v>
      </c>
      <c r="BF158">
        <v>1</v>
      </c>
      <c r="BG158">
        <v>1</v>
      </c>
      <c r="BK158">
        <v>1</v>
      </c>
      <c r="BL158">
        <v>1</v>
      </c>
      <c r="BN158">
        <v>1</v>
      </c>
      <c r="CT158" s="17"/>
      <c r="CU158" s="17"/>
      <c r="CV158" s="17"/>
      <c r="CW158" s="17"/>
      <c r="CX158" s="17"/>
      <c r="CY158" s="17"/>
      <c r="CZ158" s="17"/>
      <c r="DA158" s="17"/>
      <c r="DB158" s="17"/>
      <c r="DC158" s="17"/>
      <c r="DD158" s="17"/>
      <c r="DE158" s="17"/>
      <c r="DF158" s="17"/>
      <c r="DG158" s="17"/>
      <c r="DH158" s="17"/>
      <c r="DI158" s="17"/>
      <c r="EI158" s="17">
        <v>1</v>
      </c>
      <c r="EJ158" s="17">
        <v>1</v>
      </c>
      <c r="EK158" s="17">
        <v>1</v>
      </c>
      <c r="EL158" s="17">
        <v>1</v>
      </c>
      <c r="EM158" s="17">
        <v>1</v>
      </c>
      <c r="EN158" s="17">
        <v>1</v>
      </c>
      <c r="EO158" s="17">
        <v>1</v>
      </c>
      <c r="EP158" s="17">
        <v>1</v>
      </c>
      <c r="EQ158" s="17">
        <v>1</v>
      </c>
      <c r="ER158" s="17">
        <v>1</v>
      </c>
      <c r="ES158" s="17">
        <v>1</v>
      </c>
      <c r="FC158">
        <f t="shared" si="107"/>
        <v>23</v>
      </c>
      <c r="FD158">
        <f t="shared" si="108"/>
        <v>207</v>
      </c>
      <c r="FE158" s="22"/>
      <c r="FF158" s="13">
        <f t="shared" si="109"/>
        <v>0.15646258503401361</v>
      </c>
    </row>
    <row r="159" spans="1:169" x14ac:dyDescent="0.25">
      <c r="A159" s="11"/>
      <c r="B159" s="3">
        <v>10</v>
      </c>
      <c r="C159">
        <v>1</v>
      </c>
      <c r="D159">
        <v>1</v>
      </c>
      <c r="E159">
        <v>1</v>
      </c>
      <c r="F159">
        <v>1</v>
      </c>
      <c r="G159">
        <v>1</v>
      </c>
      <c r="H159">
        <v>1</v>
      </c>
      <c r="I159">
        <v>1</v>
      </c>
      <c r="J159">
        <v>1</v>
      </c>
      <c r="K159">
        <v>1</v>
      </c>
      <c r="L159">
        <v>1</v>
      </c>
      <c r="M159">
        <v>1</v>
      </c>
      <c r="N159">
        <v>1</v>
      </c>
      <c r="P159">
        <v>1</v>
      </c>
      <c r="Q159">
        <v>1</v>
      </c>
      <c r="R159">
        <v>1</v>
      </c>
      <c r="S159">
        <v>1</v>
      </c>
      <c r="T159">
        <v>1</v>
      </c>
      <c r="U159">
        <v>1</v>
      </c>
      <c r="V159">
        <v>1</v>
      </c>
      <c r="W159">
        <v>1</v>
      </c>
      <c r="X159">
        <v>1</v>
      </c>
      <c r="Z159">
        <v>1</v>
      </c>
      <c r="AA159">
        <v>1</v>
      </c>
      <c r="AB159">
        <v>1</v>
      </c>
      <c r="AC159">
        <v>1</v>
      </c>
      <c r="AD159">
        <v>1</v>
      </c>
      <c r="AE159">
        <v>1</v>
      </c>
      <c r="AG159">
        <v>1</v>
      </c>
      <c r="AH159">
        <v>1</v>
      </c>
      <c r="AI159">
        <v>1</v>
      </c>
      <c r="AJ159">
        <v>1</v>
      </c>
      <c r="AL159">
        <v>1</v>
      </c>
      <c r="AM159">
        <v>1</v>
      </c>
      <c r="AN159">
        <v>1</v>
      </c>
      <c r="AO159">
        <v>1</v>
      </c>
      <c r="AP159">
        <v>1</v>
      </c>
      <c r="AR159">
        <v>1</v>
      </c>
      <c r="AU159">
        <v>1</v>
      </c>
      <c r="AV159">
        <v>1</v>
      </c>
      <c r="AW159">
        <v>1</v>
      </c>
      <c r="AY159">
        <v>1</v>
      </c>
      <c r="BA159">
        <v>1</v>
      </c>
      <c r="BB159">
        <v>1</v>
      </c>
      <c r="BC159">
        <v>1</v>
      </c>
      <c r="BD159">
        <v>1</v>
      </c>
      <c r="BH159">
        <v>1</v>
      </c>
      <c r="BI159">
        <v>1</v>
      </c>
      <c r="BJ159">
        <v>1</v>
      </c>
      <c r="BO159">
        <v>1</v>
      </c>
      <c r="BP159">
        <v>1</v>
      </c>
      <c r="BQ159">
        <v>1</v>
      </c>
      <c r="BR159">
        <v>1</v>
      </c>
      <c r="BS159">
        <v>1</v>
      </c>
      <c r="BT159">
        <v>1</v>
      </c>
      <c r="BU159">
        <v>1</v>
      </c>
      <c r="BV159">
        <v>1</v>
      </c>
      <c r="BW159">
        <v>1</v>
      </c>
      <c r="BX159">
        <v>1</v>
      </c>
      <c r="BY159">
        <v>1</v>
      </c>
      <c r="BZ159">
        <v>1</v>
      </c>
      <c r="CA159">
        <v>1</v>
      </c>
      <c r="CB159">
        <v>1</v>
      </c>
      <c r="CC159">
        <v>1</v>
      </c>
      <c r="CD159">
        <v>1</v>
      </c>
      <c r="CE159">
        <v>1</v>
      </c>
      <c r="CF159">
        <v>1</v>
      </c>
      <c r="CG159">
        <v>1</v>
      </c>
      <c r="CH159">
        <v>1</v>
      </c>
      <c r="CI159">
        <v>1</v>
      </c>
      <c r="CJ159">
        <v>1</v>
      </c>
      <c r="CK159">
        <v>1</v>
      </c>
      <c r="CL159">
        <v>1</v>
      </c>
      <c r="CM159">
        <v>1</v>
      </c>
      <c r="CN159">
        <v>1</v>
      </c>
      <c r="CO159">
        <v>1</v>
      </c>
      <c r="CP159">
        <v>1</v>
      </c>
      <c r="CQ159">
        <v>1</v>
      </c>
      <c r="CR159">
        <v>1</v>
      </c>
      <c r="CS159">
        <v>1</v>
      </c>
      <c r="CT159" s="17">
        <v>1</v>
      </c>
      <c r="CU159" s="17">
        <v>1</v>
      </c>
      <c r="CV159" s="17">
        <v>1</v>
      </c>
      <c r="CW159" s="17">
        <v>1</v>
      </c>
      <c r="CX159" s="17">
        <v>1</v>
      </c>
      <c r="CY159" s="17">
        <v>1</v>
      </c>
      <c r="CZ159" s="17">
        <v>1</v>
      </c>
      <c r="DA159" s="17">
        <v>1</v>
      </c>
      <c r="DB159" s="17">
        <v>1</v>
      </c>
      <c r="DC159" s="17">
        <v>1</v>
      </c>
      <c r="DD159" s="17">
        <v>1</v>
      </c>
      <c r="DE159" s="17">
        <v>1</v>
      </c>
      <c r="DF159" s="17">
        <v>1</v>
      </c>
      <c r="DG159" s="17">
        <v>1</v>
      </c>
      <c r="DH159" s="17">
        <v>1</v>
      </c>
      <c r="DI159" s="17">
        <v>1</v>
      </c>
      <c r="DJ159">
        <v>1</v>
      </c>
      <c r="DK159">
        <v>1</v>
      </c>
      <c r="DL159">
        <v>1</v>
      </c>
      <c r="DM159">
        <v>1</v>
      </c>
      <c r="DN159">
        <v>1</v>
      </c>
      <c r="DO159">
        <v>1</v>
      </c>
      <c r="DP159">
        <v>1</v>
      </c>
      <c r="DQ159">
        <v>1</v>
      </c>
      <c r="DR159">
        <v>1</v>
      </c>
      <c r="DS159">
        <v>1</v>
      </c>
      <c r="DT159">
        <v>1</v>
      </c>
      <c r="DU159">
        <v>1</v>
      </c>
      <c r="DV159">
        <v>1</v>
      </c>
      <c r="DW159">
        <v>1</v>
      </c>
      <c r="DX159">
        <v>1</v>
      </c>
      <c r="DY159">
        <v>1</v>
      </c>
      <c r="DZ159">
        <v>1</v>
      </c>
      <c r="EA159">
        <v>1</v>
      </c>
      <c r="EB159">
        <v>1</v>
      </c>
      <c r="EC159">
        <v>1</v>
      </c>
      <c r="ED159">
        <v>1</v>
      </c>
      <c r="EE159">
        <v>1</v>
      </c>
      <c r="EF159">
        <v>1</v>
      </c>
      <c r="EG159">
        <v>1</v>
      </c>
      <c r="EH159">
        <v>1</v>
      </c>
      <c r="EI159" s="17"/>
      <c r="EJ159" s="17"/>
      <c r="EK159" s="17"/>
      <c r="EL159" s="17"/>
      <c r="EM159" s="17"/>
      <c r="EN159" s="17"/>
      <c r="EO159" s="17"/>
      <c r="EP159" s="17"/>
      <c r="EQ159" s="17"/>
      <c r="ER159" s="17"/>
      <c r="ES159" s="17"/>
      <c r="FC159">
        <f t="shared" si="107"/>
        <v>120</v>
      </c>
      <c r="FD159">
        <f t="shared" si="108"/>
        <v>1200</v>
      </c>
      <c r="FE159" s="22"/>
      <c r="FF159" s="13">
        <f t="shared" si="109"/>
        <v>0.81632653061224492</v>
      </c>
      <c r="FG159" s="13">
        <f>SUM(FF156:FF159)</f>
        <v>1</v>
      </c>
      <c r="FH159" t="s">
        <v>67</v>
      </c>
    </row>
    <row r="160" spans="1:169" ht="15.75" thickBot="1" x14ac:dyDescent="0.3">
      <c r="A160" s="11"/>
      <c r="CT160" s="17"/>
      <c r="CU160" s="17"/>
      <c r="CV160" s="17"/>
      <c r="CW160" s="17"/>
      <c r="CX160" s="17"/>
      <c r="CY160" s="17"/>
      <c r="CZ160" s="17"/>
      <c r="DA160" s="17"/>
      <c r="DB160" s="17"/>
      <c r="DC160" s="17"/>
      <c r="DD160" s="17"/>
      <c r="DE160" s="17"/>
      <c r="DF160" s="17"/>
      <c r="DG160" s="17"/>
      <c r="DH160" s="17"/>
      <c r="DI160" s="17"/>
      <c r="EI160" s="17"/>
      <c r="EJ160" s="17"/>
      <c r="EK160" s="17"/>
      <c r="EL160" s="17"/>
      <c r="EM160" s="17"/>
      <c r="EN160" s="17"/>
      <c r="EO160" s="17"/>
      <c r="EP160" s="17"/>
      <c r="EQ160" s="17"/>
      <c r="ER160" s="17"/>
      <c r="ES160" s="17"/>
      <c r="FC160">
        <f>SUM(FC149:FC159)</f>
        <v>147</v>
      </c>
      <c r="FD160">
        <f>SUM(FD149:FD159)</f>
        <v>1439</v>
      </c>
      <c r="FE160" s="23"/>
      <c r="FF160" s="13">
        <f>SUM(FF149:FF159)</f>
        <v>1</v>
      </c>
    </row>
    <row r="161" spans="1:169" x14ac:dyDescent="0.25">
      <c r="A161" s="11"/>
      <c r="B161" s="6" t="s">
        <v>14</v>
      </c>
      <c r="CT161" s="17"/>
      <c r="CU161" s="17"/>
      <c r="CV161" s="17"/>
      <c r="CW161" s="17"/>
      <c r="CX161" s="17"/>
      <c r="CY161" s="17"/>
      <c r="CZ161" s="17"/>
      <c r="DA161" s="17"/>
      <c r="DB161" s="17"/>
      <c r="DC161" s="17"/>
      <c r="DD161" s="17"/>
      <c r="DE161" s="17"/>
      <c r="DF161" s="17"/>
      <c r="DG161" s="17"/>
      <c r="DH161" s="17"/>
      <c r="DI161" s="17"/>
      <c r="EI161" s="17"/>
      <c r="EJ161" s="17"/>
      <c r="EK161" s="17"/>
      <c r="EL161" s="17"/>
      <c r="EM161" s="17"/>
      <c r="EN161" s="17"/>
      <c r="EO161" s="17"/>
      <c r="EP161" s="17"/>
      <c r="EQ161" s="17"/>
      <c r="ER161" s="17"/>
      <c r="ES161" s="17"/>
      <c r="FC161">
        <f>COUNTA(C161:FB161)</f>
        <v>0</v>
      </c>
    </row>
    <row r="162" spans="1:169" x14ac:dyDescent="0.25">
      <c r="A162" s="11"/>
      <c r="B162" s="9" t="s">
        <v>50</v>
      </c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7"/>
      <c r="BD162" s="7"/>
      <c r="BE162" s="7"/>
      <c r="BF162" s="7"/>
      <c r="BG162" s="7"/>
      <c r="BH162" s="7"/>
      <c r="BI162" s="7"/>
      <c r="BJ162" s="7"/>
      <c r="BK162" s="7"/>
      <c r="BL162" s="7"/>
      <c r="BM162" s="7"/>
      <c r="BN162" s="7"/>
      <c r="BO162" s="7"/>
      <c r="BP162" s="7"/>
      <c r="BQ162" s="7"/>
      <c r="BR162" s="7"/>
      <c r="BS162" s="7"/>
      <c r="BT162" s="7"/>
      <c r="BU162" s="7"/>
      <c r="BV162" s="7"/>
      <c r="BW162" s="7"/>
      <c r="BX162" s="7"/>
      <c r="BY162" s="7"/>
      <c r="BZ162" s="7"/>
      <c r="CA162" s="7"/>
      <c r="CB162" s="7"/>
      <c r="CC162" s="7"/>
      <c r="CD162" s="7"/>
      <c r="CE162" s="7"/>
      <c r="CF162" s="7"/>
      <c r="CG162" s="7"/>
      <c r="CH162" s="7"/>
      <c r="CI162" s="7"/>
      <c r="CJ162" s="7"/>
      <c r="CK162" s="7"/>
      <c r="CL162" s="7"/>
      <c r="CM162" s="7"/>
      <c r="CN162" s="7"/>
      <c r="CO162" s="7"/>
      <c r="CP162" s="7"/>
      <c r="CQ162" s="7"/>
      <c r="CR162" s="7"/>
      <c r="CS162" s="7"/>
      <c r="CT162" s="7"/>
      <c r="CU162" s="7"/>
      <c r="CV162" s="7"/>
      <c r="CW162" s="7"/>
      <c r="CX162" s="7"/>
      <c r="CY162" s="7"/>
      <c r="CZ162" s="7"/>
      <c r="DA162" s="7"/>
      <c r="DB162" s="7"/>
      <c r="DC162" s="7"/>
      <c r="DD162" s="7"/>
      <c r="DE162" s="7"/>
      <c r="DF162" s="7"/>
      <c r="DG162" s="7"/>
      <c r="DH162" s="7"/>
      <c r="DI162" s="7"/>
      <c r="DJ162" s="7"/>
      <c r="DK162" s="7"/>
      <c r="DL162" s="7"/>
      <c r="DM162" s="7"/>
      <c r="DN162" s="7"/>
      <c r="DO162" s="7"/>
      <c r="DP162" s="7"/>
      <c r="DQ162" s="7"/>
      <c r="DR162" s="7"/>
      <c r="DS162" s="7"/>
      <c r="DT162" s="7"/>
      <c r="DU162" s="7"/>
      <c r="DV162" s="7"/>
      <c r="DW162" s="7"/>
      <c r="DX162" s="7"/>
      <c r="DY162" s="7"/>
      <c r="DZ162" s="7"/>
      <c r="EA162" s="7"/>
      <c r="EB162" s="7"/>
      <c r="EC162" s="7"/>
      <c r="ED162" s="7"/>
      <c r="EE162" s="7"/>
      <c r="EF162" s="7"/>
      <c r="EG162" s="7"/>
      <c r="EH162" s="7"/>
      <c r="EI162" s="7"/>
      <c r="EJ162" s="7"/>
      <c r="EK162" s="7"/>
      <c r="EL162" s="7"/>
      <c r="EM162" s="7"/>
      <c r="EN162" s="7"/>
      <c r="EO162" s="7"/>
      <c r="EP162" s="7"/>
      <c r="EQ162" s="7"/>
      <c r="ER162" s="7"/>
      <c r="ES162" s="7"/>
      <c r="ET162" s="7"/>
      <c r="EU162" s="7"/>
      <c r="EV162" s="7"/>
      <c r="EW162" s="7"/>
      <c r="EX162" s="7"/>
      <c r="EY162" s="7"/>
      <c r="EZ162" s="7"/>
      <c r="FA162" s="7"/>
      <c r="FB162" s="7"/>
      <c r="FC162" s="7"/>
      <c r="FD162" s="7"/>
      <c r="FE162" s="8"/>
      <c r="FF162" s="20" t="s">
        <v>73</v>
      </c>
      <c r="FG162" s="20"/>
      <c r="FH162" s="16">
        <f>(FE164+FE192+FE178+FE206)/4</f>
        <v>9.9145815860590805</v>
      </c>
    </row>
    <row r="163" spans="1:169" ht="15.75" thickBot="1" x14ac:dyDescent="0.3">
      <c r="A163" s="11">
        <v>14</v>
      </c>
      <c r="B163" s="1" t="s">
        <v>51</v>
      </c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</row>
    <row r="164" spans="1:169" x14ac:dyDescent="0.25">
      <c r="A164" s="11"/>
      <c r="B164" s="3">
        <v>0</v>
      </c>
      <c r="CT164" s="17"/>
      <c r="CU164" s="17"/>
      <c r="CV164" s="17"/>
      <c r="CW164" s="17"/>
      <c r="CX164" s="17"/>
      <c r="CY164" s="17"/>
      <c r="CZ164" s="17"/>
      <c r="DA164" s="17"/>
      <c r="DB164" s="17"/>
      <c r="DC164" s="17"/>
      <c r="DD164" s="17"/>
      <c r="DE164" s="17"/>
      <c r="DF164" s="17"/>
      <c r="DG164" s="17"/>
      <c r="DH164" s="17"/>
      <c r="DI164" s="17"/>
      <c r="EI164" s="17"/>
      <c r="EJ164" s="17"/>
      <c r="EK164" s="17"/>
      <c r="EL164" s="17"/>
      <c r="EM164" s="17"/>
      <c r="EN164" s="17"/>
      <c r="EO164" s="17"/>
      <c r="EP164" s="17"/>
      <c r="EQ164" s="17"/>
      <c r="ER164" s="17"/>
      <c r="ES164" s="17"/>
      <c r="FC164">
        <f t="shared" ref="FC164:FC174" si="110">COUNTA(C164:FB164)</f>
        <v>0</v>
      </c>
      <c r="FD164">
        <f t="shared" ref="FD164:FD174" si="111">FC164*B164</f>
        <v>0</v>
      </c>
      <c r="FE164" s="21">
        <f>FD175/FC175</f>
        <v>9.8698630136986303</v>
      </c>
      <c r="FF164" s="14">
        <f>FC164/FC$175</f>
        <v>0</v>
      </c>
      <c r="FG164" s="15"/>
    </row>
    <row r="165" spans="1:169" x14ac:dyDescent="0.25">
      <c r="A165" s="11"/>
      <c r="B165" s="3">
        <v>1</v>
      </c>
      <c r="CT165" s="17"/>
      <c r="CU165" s="17"/>
      <c r="CV165" s="17"/>
      <c r="CW165" s="17"/>
      <c r="CX165" s="17"/>
      <c r="CY165" s="17"/>
      <c r="CZ165" s="17"/>
      <c r="DA165" s="17"/>
      <c r="DB165" s="17"/>
      <c r="DC165" s="17"/>
      <c r="DD165" s="17"/>
      <c r="DE165" s="17"/>
      <c r="DF165" s="17"/>
      <c r="DG165" s="17"/>
      <c r="DH165" s="17"/>
      <c r="DI165" s="17"/>
      <c r="EI165" s="17"/>
      <c r="EJ165" s="17"/>
      <c r="EK165" s="17"/>
      <c r="EL165" s="17"/>
      <c r="EM165" s="17"/>
      <c r="EN165" s="17"/>
      <c r="EO165" s="17"/>
      <c r="EP165" s="17"/>
      <c r="EQ165" s="17"/>
      <c r="ER165" s="17"/>
      <c r="ES165" s="17"/>
      <c r="FC165">
        <f t="shared" si="110"/>
        <v>0</v>
      </c>
      <c r="FD165">
        <f t="shared" si="111"/>
        <v>0</v>
      </c>
      <c r="FE165" s="22"/>
      <c r="FF165" s="14">
        <f t="shared" ref="FF165:FF174" si="112">FC165/FC$175</f>
        <v>0</v>
      </c>
      <c r="FG165" s="15"/>
    </row>
    <row r="166" spans="1:169" x14ac:dyDescent="0.25">
      <c r="A166" s="11"/>
      <c r="B166" s="3">
        <v>2</v>
      </c>
      <c r="CT166" s="17"/>
      <c r="CU166" s="17"/>
      <c r="CV166" s="17"/>
      <c r="CW166" s="17"/>
      <c r="CX166" s="17"/>
      <c r="CY166" s="17"/>
      <c r="CZ166" s="17"/>
      <c r="DA166" s="17"/>
      <c r="DB166" s="17"/>
      <c r="DC166" s="17"/>
      <c r="DD166" s="17"/>
      <c r="DE166" s="17"/>
      <c r="DF166" s="17"/>
      <c r="DG166" s="17"/>
      <c r="DH166" s="17"/>
      <c r="DI166" s="17"/>
      <c r="EI166" s="17"/>
      <c r="EJ166" s="17"/>
      <c r="EK166" s="17"/>
      <c r="EL166" s="17"/>
      <c r="EM166" s="17"/>
      <c r="EN166" s="17"/>
      <c r="EO166" s="17"/>
      <c r="EP166" s="17"/>
      <c r="EQ166" s="17"/>
      <c r="ER166" s="17"/>
      <c r="ES166" s="17"/>
      <c r="FC166">
        <f t="shared" si="110"/>
        <v>0</v>
      </c>
      <c r="FD166">
        <f t="shared" si="111"/>
        <v>0</v>
      </c>
      <c r="FE166" s="22"/>
      <c r="FF166" s="14">
        <f t="shared" si="112"/>
        <v>0</v>
      </c>
      <c r="FG166" s="15"/>
    </row>
    <row r="167" spans="1:169" x14ac:dyDescent="0.25">
      <c r="A167" s="11"/>
      <c r="B167" s="3">
        <v>3</v>
      </c>
      <c r="CT167" s="17"/>
      <c r="CU167" s="17"/>
      <c r="CV167" s="17"/>
      <c r="CW167" s="17"/>
      <c r="CX167" s="17"/>
      <c r="CY167" s="17"/>
      <c r="CZ167" s="17"/>
      <c r="DA167" s="17"/>
      <c r="DB167" s="17"/>
      <c r="DC167" s="17"/>
      <c r="DD167" s="17"/>
      <c r="DE167" s="17"/>
      <c r="DF167" s="17"/>
      <c r="DG167" s="17"/>
      <c r="DH167" s="17"/>
      <c r="DI167" s="17"/>
      <c r="EI167" s="17"/>
      <c r="EJ167" s="17"/>
      <c r="EK167" s="17"/>
      <c r="EL167" s="17"/>
      <c r="EM167" s="17"/>
      <c r="EN167" s="17"/>
      <c r="EO167" s="17"/>
      <c r="EP167" s="17"/>
      <c r="EQ167" s="17"/>
      <c r="ER167" s="17"/>
      <c r="ES167" s="17"/>
      <c r="FC167">
        <f t="shared" si="110"/>
        <v>0</v>
      </c>
      <c r="FD167">
        <f t="shared" si="111"/>
        <v>0</v>
      </c>
      <c r="FE167" s="22"/>
      <c r="FF167" s="14">
        <f t="shared" si="112"/>
        <v>0</v>
      </c>
      <c r="FG167" s="15"/>
      <c r="FM167">
        <v>14</v>
      </c>
    </row>
    <row r="168" spans="1:169" x14ac:dyDescent="0.25">
      <c r="A168" s="11"/>
      <c r="B168" s="3">
        <v>4</v>
      </c>
      <c r="CT168" s="17"/>
      <c r="CU168" s="17"/>
      <c r="CV168" s="17"/>
      <c r="CW168" s="17"/>
      <c r="CX168" s="17"/>
      <c r="CY168" s="17"/>
      <c r="CZ168" s="17"/>
      <c r="DA168" s="17"/>
      <c r="DB168" s="17"/>
      <c r="DC168" s="17"/>
      <c r="DD168" s="17"/>
      <c r="DE168" s="17"/>
      <c r="DF168" s="17"/>
      <c r="DG168" s="17"/>
      <c r="DH168" s="17"/>
      <c r="DI168" s="17"/>
      <c r="EI168" s="17"/>
      <c r="EJ168" s="17"/>
      <c r="EK168" s="17"/>
      <c r="EL168" s="17"/>
      <c r="EM168" s="17"/>
      <c r="EN168" s="17"/>
      <c r="EO168" s="17"/>
      <c r="EP168" s="17"/>
      <c r="EQ168" s="17"/>
      <c r="ER168" s="17"/>
      <c r="ES168" s="17"/>
      <c r="FC168">
        <f t="shared" si="110"/>
        <v>0</v>
      </c>
      <c r="FD168">
        <f t="shared" si="111"/>
        <v>0</v>
      </c>
      <c r="FE168" s="22"/>
      <c r="FF168" s="14">
        <f t="shared" si="112"/>
        <v>0</v>
      </c>
      <c r="FG168" s="14">
        <f>SUM(FF164:FF168)</f>
        <v>0</v>
      </c>
      <c r="FH168" t="s">
        <v>65</v>
      </c>
    </row>
    <row r="169" spans="1:169" x14ac:dyDescent="0.25">
      <c r="A169" s="11"/>
      <c r="B169" s="3">
        <v>5</v>
      </c>
      <c r="CT169" s="17"/>
      <c r="CU169" s="17"/>
      <c r="CV169" s="17"/>
      <c r="CW169" s="17"/>
      <c r="CX169" s="17"/>
      <c r="CY169" s="17"/>
      <c r="CZ169" s="17"/>
      <c r="DA169" s="17"/>
      <c r="DB169" s="17"/>
      <c r="DC169" s="17"/>
      <c r="DD169" s="17"/>
      <c r="DE169" s="17"/>
      <c r="DF169" s="17"/>
      <c r="DG169" s="17"/>
      <c r="DH169" s="17"/>
      <c r="DI169" s="17"/>
      <c r="EI169" s="17"/>
      <c r="EJ169" s="17"/>
      <c r="EK169" s="17"/>
      <c r="EL169" s="17"/>
      <c r="EM169" s="17"/>
      <c r="EN169" s="17"/>
      <c r="EO169" s="17"/>
      <c r="EP169" s="17"/>
      <c r="EQ169" s="17"/>
      <c r="ER169" s="17"/>
      <c r="ES169" s="17"/>
      <c r="FC169">
        <f t="shared" si="110"/>
        <v>0</v>
      </c>
      <c r="FD169">
        <f t="shared" si="111"/>
        <v>0</v>
      </c>
      <c r="FE169" s="22"/>
      <c r="FF169" s="12">
        <f t="shared" si="112"/>
        <v>0</v>
      </c>
    </row>
    <row r="170" spans="1:169" x14ac:dyDescent="0.25">
      <c r="A170" s="11"/>
      <c r="B170" s="3">
        <v>6</v>
      </c>
      <c r="BM170">
        <v>1</v>
      </c>
      <c r="CT170" s="17"/>
      <c r="CU170" s="17"/>
      <c r="CV170" s="17"/>
      <c r="CW170" s="17"/>
      <c r="CX170" s="17"/>
      <c r="CY170" s="17"/>
      <c r="CZ170" s="17"/>
      <c r="DA170" s="17"/>
      <c r="DB170" s="17"/>
      <c r="DC170" s="17"/>
      <c r="DD170" s="17"/>
      <c r="DE170" s="17"/>
      <c r="DF170" s="17"/>
      <c r="DG170" s="17"/>
      <c r="DH170" s="17"/>
      <c r="DI170" s="17"/>
      <c r="EI170" s="17"/>
      <c r="EJ170" s="17"/>
      <c r="EK170" s="17"/>
      <c r="EL170" s="17"/>
      <c r="EM170" s="17"/>
      <c r="EN170" s="17"/>
      <c r="EO170" s="17"/>
      <c r="EP170" s="17"/>
      <c r="EQ170" s="17"/>
      <c r="ER170" s="17"/>
      <c r="ES170" s="17"/>
      <c r="FC170">
        <f t="shared" si="110"/>
        <v>1</v>
      </c>
      <c r="FD170">
        <f t="shared" si="111"/>
        <v>6</v>
      </c>
      <c r="FE170" s="22"/>
      <c r="FF170" s="12">
        <f t="shared" si="112"/>
        <v>6.8493150684931503E-3</v>
      </c>
      <c r="FG170" s="12">
        <f>SUM(FF169:FF170)</f>
        <v>6.8493150684931503E-3</v>
      </c>
      <c r="FH170" t="s">
        <v>66</v>
      </c>
      <c r="FJ170" t="str">
        <f>FH168</f>
        <v>INSATISFECHO</v>
      </c>
      <c r="FK170" s="5">
        <f>FG168</f>
        <v>0</v>
      </c>
    </row>
    <row r="171" spans="1:169" x14ac:dyDescent="0.25">
      <c r="A171" s="11"/>
      <c r="B171" s="3">
        <v>7</v>
      </c>
      <c r="R171">
        <v>1</v>
      </c>
      <c r="CT171" s="17"/>
      <c r="CU171" s="17"/>
      <c r="CV171" s="17"/>
      <c r="CW171" s="17"/>
      <c r="CX171" s="17"/>
      <c r="CY171" s="17"/>
      <c r="CZ171" s="17"/>
      <c r="DA171" s="17"/>
      <c r="DB171" s="17"/>
      <c r="DC171" s="17"/>
      <c r="DD171" s="17"/>
      <c r="DE171" s="17"/>
      <c r="DF171" s="17"/>
      <c r="DG171" s="17"/>
      <c r="DH171" s="17"/>
      <c r="DI171" s="17"/>
      <c r="EI171" s="17"/>
      <c r="EJ171" s="17"/>
      <c r="EK171" s="17"/>
      <c r="EL171" s="17"/>
      <c r="EM171" s="17"/>
      <c r="EN171" s="17"/>
      <c r="EO171" s="17"/>
      <c r="EP171" s="17"/>
      <c r="EQ171" s="17"/>
      <c r="ER171" s="17"/>
      <c r="ES171" s="17"/>
      <c r="FC171">
        <f t="shared" si="110"/>
        <v>1</v>
      </c>
      <c r="FD171">
        <f t="shared" si="111"/>
        <v>7</v>
      </c>
      <c r="FE171" s="22"/>
      <c r="FF171" s="13">
        <f t="shared" si="112"/>
        <v>6.8493150684931503E-3</v>
      </c>
      <c r="FJ171" t="str">
        <f>FH170</f>
        <v>SATISFECHO</v>
      </c>
      <c r="FK171" s="5">
        <f>FG170</f>
        <v>6.8493150684931503E-3</v>
      </c>
    </row>
    <row r="172" spans="1:169" x14ac:dyDescent="0.25">
      <c r="A172" s="11"/>
      <c r="B172" s="3">
        <v>8</v>
      </c>
      <c r="BN172">
        <v>1</v>
      </c>
      <c r="CT172" s="17"/>
      <c r="CU172" s="17"/>
      <c r="CV172" s="17"/>
      <c r="CW172" s="17"/>
      <c r="CX172" s="17"/>
      <c r="CY172" s="17"/>
      <c r="CZ172" s="17"/>
      <c r="DA172" s="17"/>
      <c r="DB172" s="17"/>
      <c r="DC172" s="17"/>
      <c r="DD172" s="17"/>
      <c r="DE172" s="17"/>
      <c r="DF172" s="17"/>
      <c r="DG172" s="17"/>
      <c r="DH172" s="17"/>
      <c r="DI172" s="17"/>
      <c r="EI172" s="17"/>
      <c r="EJ172" s="17"/>
      <c r="EK172" s="17"/>
      <c r="EL172" s="17"/>
      <c r="EM172" s="17"/>
      <c r="EN172" s="17"/>
      <c r="EO172" s="17"/>
      <c r="EP172" s="17"/>
      <c r="EQ172" s="17"/>
      <c r="ER172" s="17"/>
      <c r="ES172" s="17"/>
      <c r="FC172">
        <f t="shared" si="110"/>
        <v>1</v>
      </c>
      <c r="FD172">
        <f t="shared" si="111"/>
        <v>8</v>
      </c>
      <c r="FE172" s="22"/>
      <c r="FF172" s="13">
        <f t="shared" si="112"/>
        <v>6.8493150684931503E-3</v>
      </c>
      <c r="FJ172" s="5" t="str">
        <f>FH174</f>
        <v>MUY SATISFECHO</v>
      </c>
      <c r="FK172" s="5">
        <f>FG174</f>
        <v>0.99315068493150682</v>
      </c>
    </row>
    <row r="173" spans="1:169" x14ac:dyDescent="0.25">
      <c r="A173" s="11"/>
      <c r="B173" s="3">
        <v>9</v>
      </c>
      <c r="AK173">
        <v>1</v>
      </c>
      <c r="AQ173">
        <v>1</v>
      </c>
      <c r="AW173">
        <v>1</v>
      </c>
      <c r="AZ173">
        <v>1</v>
      </c>
      <c r="BK173">
        <v>1</v>
      </c>
      <c r="BO173">
        <v>1</v>
      </c>
      <c r="BP173">
        <v>1</v>
      </c>
      <c r="BR173">
        <v>1</v>
      </c>
      <c r="BS173">
        <v>1</v>
      </c>
      <c r="BT173">
        <v>1</v>
      </c>
      <c r="CT173" s="17"/>
      <c r="CU173" s="17"/>
      <c r="CV173" s="17"/>
      <c r="CW173" s="17"/>
      <c r="CX173" s="17"/>
      <c r="CY173" s="17"/>
      <c r="CZ173" s="17"/>
      <c r="DA173" s="17"/>
      <c r="DB173" s="17"/>
      <c r="DC173" s="17"/>
      <c r="DD173" s="17"/>
      <c r="DE173" s="17"/>
      <c r="DF173" s="17"/>
      <c r="DG173" s="17"/>
      <c r="DH173" s="17"/>
      <c r="DI173" s="17"/>
      <c r="EI173" s="17"/>
      <c r="EJ173" s="17"/>
      <c r="EK173" s="17"/>
      <c r="EL173" s="17"/>
      <c r="EM173" s="17"/>
      <c r="EN173" s="17"/>
      <c r="EO173" s="17"/>
      <c r="EP173" s="17"/>
      <c r="EQ173" s="17"/>
      <c r="ER173" s="17"/>
      <c r="ES173" s="17"/>
      <c r="FC173">
        <f t="shared" si="110"/>
        <v>10</v>
      </c>
      <c r="FD173">
        <f t="shared" si="111"/>
        <v>90</v>
      </c>
      <c r="FE173" s="22"/>
      <c r="FF173" s="13">
        <f t="shared" si="112"/>
        <v>6.8493150684931503E-2</v>
      </c>
    </row>
    <row r="174" spans="1:169" x14ac:dyDescent="0.25">
      <c r="A174" s="11"/>
      <c r="B174" s="3">
        <v>10</v>
      </c>
      <c r="C174">
        <v>1</v>
      </c>
      <c r="D174">
        <v>1</v>
      </c>
      <c r="E174">
        <v>1</v>
      </c>
      <c r="F174">
        <v>1</v>
      </c>
      <c r="G174">
        <v>1</v>
      </c>
      <c r="H174">
        <v>1</v>
      </c>
      <c r="I174">
        <v>1</v>
      </c>
      <c r="J174">
        <v>1</v>
      </c>
      <c r="K174">
        <v>1</v>
      </c>
      <c r="L174">
        <v>1</v>
      </c>
      <c r="M174">
        <v>1</v>
      </c>
      <c r="N174">
        <v>1</v>
      </c>
      <c r="O174">
        <v>1</v>
      </c>
      <c r="P174">
        <v>1</v>
      </c>
      <c r="Q174">
        <v>1</v>
      </c>
      <c r="S174">
        <v>1</v>
      </c>
      <c r="T174">
        <v>1</v>
      </c>
      <c r="U174">
        <v>1</v>
      </c>
      <c r="V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>
        <v>1</v>
      </c>
      <c r="AE174">
        <v>1</v>
      </c>
      <c r="AF174">
        <v>1</v>
      </c>
      <c r="AG174">
        <v>1</v>
      </c>
      <c r="AH174">
        <v>1</v>
      </c>
      <c r="AI174">
        <v>1</v>
      </c>
      <c r="AJ174">
        <v>1</v>
      </c>
      <c r="AL174">
        <v>1</v>
      </c>
      <c r="AM174">
        <v>1</v>
      </c>
      <c r="AN174">
        <v>1</v>
      </c>
      <c r="AO174">
        <v>1</v>
      </c>
      <c r="AP174">
        <v>1</v>
      </c>
      <c r="AR174">
        <v>1</v>
      </c>
      <c r="AS174">
        <v>1</v>
      </c>
      <c r="AT174">
        <v>1</v>
      </c>
      <c r="AU174">
        <v>1</v>
      </c>
      <c r="AV174">
        <v>1</v>
      </c>
      <c r="AX174">
        <v>1</v>
      </c>
      <c r="AY174">
        <v>1</v>
      </c>
      <c r="BA174">
        <v>1</v>
      </c>
      <c r="BB174">
        <v>1</v>
      </c>
      <c r="BC174">
        <v>1</v>
      </c>
      <c r="BD174">
        <v>1</v>
      </c>
      <c r="BE174">
        <v>1</v>
      </c>
      <c r="BF174">
        <v>1</v>
      </c>
      <c r="BG174">
        <v>1</v>
      </c>
      <c r="BH174">
        <v>1</v>
      </c>
      <c r="BI174">
        <v>1</v>
      </c>
      <c r="BJ174">
        <v>1</v>
      </c>
      <c r="BL174">
        <v>1</v>
      </c>
      <c r="BQ174">
        <v>1</v>
      </c>
      <c r="BU174">
        <v>1</v>
      </c>
      <c r="BV174">
        <v>1</v>
      </c>
      <c r="BW174">
        <v>1</v>
      </c>
      <c r="BX174">
        <v>1</v>
      </c>
      <c r="BY174">
        <v>1</v>
      </c>
      <c r="BZ174">
        <v>1</v>
      </c>
      <c r="CA174">
        <v>1</v>
      </c>
      <c r="CB174">
        <v>1</v>
      </c>
      <c r="CC174">
        <v>1</v>
      </c>
      <c r="CD174">
        <v>1</v>
      </c>
      <c r="CE174">
        <v>1</v>
      </c>
      <c r="CF174">
        <v>1</v>
      </c>
      <c r="CG174">
        <v>1</v>
      </c>
      <c r="CH174">
        <v>1</v>
      </c>
      <c r="CI174">
        <v>1</v>
      </c>
      <c r="CJ174">
        <v>1</v>
      </c>
      <c r="CK174">
        <v>1</v>
      </c>
      <c r="CL174">
        <v>1</v>
      </c>
      <c r="CM174">
        <v>1</v>
      </c>
      <c r="CN174">
        <v>1</v>
      </c>
      <c r="CO174">
        <v>1</v>
      </c>
      <c r="CP174">
        <v>1</v>
      </c>
      <c r="CQ174">
        <v>1</v>
      </c>
      <c r="CR174">
        <v>1</v>
      </c>
      <c r="CS174">
        <v>1</v>
      </c>
      <c r="CT174" s="17">
        <v>1</v>
      </c>
      <c r="CU174" s="17">
        <v>1</v>
      </c>
      <c r="CV174" s="17">
        <v>1</v>
      </c>
      <c r="CW174" s="17">
        <v>1</v>
      </c>
      <c r="CX174" s="17">
        <v>1</v>
      </c>
      <c r="CY174" s="17">
        <v>1</v>
      </c>
      <c r="CZ174" s="17">
        <v>1</v>
      </c>
      <c r="DA174" s="17">
        <v>1</v>
      </c>
      <c r="DB174" s="17">
        <v>1</v>
      </c>
      <c r="DC174" s="17">
        <v>1</v>
      </c>
      <c r="DD174" s="17">
        <v>1</v>
      </c>
      <c r="DE174" s="17">
        <v>1</v>
      </c>
      <c r="DF174" s="17">
        <v>1</v>
      </c>
      <c r="DG174" s="17">
        <v>1</v>
      </c>
      <c r="DH174" s="17">
        <v>1</v>
      </c>
      <c r="DI174" s="17">
        <v>1</v>
      </c>
      <c r="DJ174">
        <v>1</v>
      </c>
      <c r="DK174">
        <v>1</v>
      </c>
      <c r="DL174">
        <v>1</v>
      </c>
      <c r="DM174">
        <v>1</v>
      </c>
      <c r="DN174">
        <v>1</v>
      </c>
      <c r="DO174">
        <v>1</v>
      </c>
      <c r="DP174">
        <v>1</v>
      </c>
      <c r="DQ174">
        <v>1</v>
      </c>
      <c r="DR174">
        <v>1</v>
      </c>
      <c r="DS174">
        <v>1</v>
      </c>
      <c r="DT174">
        <v>1</v>
      </c>
      <c r="DU174">
        <v>1</v>
      </c>
      <c r="DV174">
        <v>1</v>
      </c>
      <c r="DW174">
        <v>1</v>
      </c>
      <c r="DX174">
        <v>1</v>
      </c>
      <c r="DY174">
        <v>1</v>
      </c>
      <c r="DZ174">
        <v>1</v>
      </c>
      <c r="EA174">
        <v>1</v>
      </c>
      <c r="EB174">
        <v>1</v>
      </c>
      <c r="EC174">
        <v>1</v>
      </c>
      <c r="ED174">
        <v>1</v>
      </c>
      <c r="EE174">
        <v>1</v>
      </c>
      <c r="EF174">
        <v>1</v>
      </c>
      <c r="EG174">
        <v>1</v>
      </c>
      <c r="EH174">
        <v>1</v>
      </c>
      <c r="EI174" s="17">
        <v>1</v>
      </c>
      <c r="EJ174" s="17">
        <v>1</v>
      </c>
      <c r="EK174" s="17">
        <v>1</v>
      </c>
      <c r="EL174" s="17">
        <v>1</v>
      </c>
      <c r="EM174" s="17">
        <v>1</v>
      </c>
      <c r="EN174" s="17">
        <v>1</v>
      </c>
      <c r="EO174" s="17">
        <v>1</v>
      </c>
      <c r="EP174" s="17">
        <v>1</v>
      </c>
      <c r="EQ174" s="17">
        <v>1</v>
      </c>
      <c r="ER174" s="17">
        <v>1</v>
      </c>
      <c r="ES174" s="17">
        <v>1</v>
      </c>
      <c r="FC174">
        <f t="shared" si="110"/>
        <v>133</v>
      </c>
      <c r="FD174">
        <f t="shared" si="111"/>
        <v>1330</v>
      </c>
      <c r="FE174" s="22"/>
      <c r="FF174" s="13">
        <f t="shared" si="112"/>
        <v>0.91095890410958902</v>
      </c>
      <c r="FG174" s="13">
        <f>SUM(FF171:FF174)</f>
        <v>0.99315068493150682</v>
      </c>
      <c r="FH174" t="s">
        <v>67</v>
      </c>
    </row>
    <row r="175" spans="1:169" ht="15.75" thickBot="1" x14ac:dyDescent="0.3">
      <c r="A175" s="11"/>
      <c r="CT175" s="17"/>
      <c r="CU175" s="17"/>
      <c r="CV175" s="17"/>
      <c r="CW175" s="17"/>
      <c r="CX175" s="17"/>
      <c r="CY175" s="17"/>
      <c r="CZ175" s="17"/>
      <c r="DA175" s="17"/>
      <c r="DB175" s="17"/>
      <c r="DC175" s="17"/>
      <c r="DD175" s="17"/>
      <c r="DE175" s="17"/>
      <c r="DF175" s="17"/>
      <c r="DG175" s="17"/>
      <c r="DH175" s="17"/>
      <c r="DI175" s="17"/>
      <c r="EI175" s="17"/>
      <c r="EJ175" s="17"/>
      <c r="EK175" s="17"/>
      <c r="EL175" s="17"/>
      <c r="EM175" s="17"/>
      <c r="EN175" s="17"/>
      <c r="EO175" s="17"/>
      <c r="EP175" s="17"/>
      <c r="EQ175" s="17"/>
      <c r="ER175" s="17"/>
      <c r="ES175" s="17"/>
      <c r="FC175">
        <f>SUM(FC164:FC174)</f>
        <v>146</v>
      </c>
      <c r="FD175">
        <f>SUM(FD164:FD174)</f>
        <v>1441</v>
      </c>
      <c r="FE175" s="23"/>
      <c r="FF175" s="13">
        <f>SUM(FF164:FF174)</f>
        <v>1</v>
      </c>
    </row>
    <row r="176" spans="1:169" x14ac:dyDescent="0.25">
      <c r="A176" s="11"/>
      <c r="B176" s="6" t="s">
        <v>14</v>
      </c>
      <c r="W176">
        <v>1</v>
      </c>
      <c r="CT176" s="17"/>
      <c r="CU176" s="17"/>
      <c r="CV176" s="17"/>
      <c r="CW176" s="17"/>
      <c r="CX176" s="17"/>
      <c r="CY176" s="17"/>
      <c r="CZ176" s="17"/>
      <c r="DA176" s="17"/>
      <c r="DB176" s="17"/>
      <c r="DC176" s="17"/>
      <c r="DD176" s="17"/>
      <c r="DE176" s="17"/>
      <c r="DF176" s="17"/>
      <c r="DG176" s="17"/>
      <c r="DH176" s="17"/>
      <c r="DI176" s="17"/>
      <c r="EI176" s="17"/>
      <c r="EJ176" s="17"/>
      <c r="EK176" s="17"/>
      <c r="EL176" s="17"/>
      <c r="EM176" s="17"/>
      <c r="EN176" s="17"/>
      <c r="EO176" s="17"/>
      <c r="EP176" s="17"/>
      <c r="EQ176" s="17"/>
      <c r="ER176" s="17"/>
      <c r="ES176" s="17"/>
      <c r="FC176">
        <f>COUNTA(C176:FB176)</f>
        <v>1</v>
      </c>
    </row>
    <row r="177" spans="1:169" ht="15.75" thickBot="1" x14ac:dyDescent="0.3">
      <c r="A177" s="11">
        <v>15</v>
      </c>
      <c r="B177" s="1" t="s">
        <v>52</v>
      </c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</row>
    <row r="178" spans="1:169" x14ac:dyDescent="0.25">
      <c r="A178" s="11"/>
      <c r="B178" s="3">
        <v>0</v>
      </c>
      <c r="CT178" s="17"/>
      <c r="CU178" s="17"/>
      <c r="CV178" s="17"/>
      <c r="CW178" s="17"/>
      <c r="CX178" s="17"/>
      <c r="CY178" s="17"/>
      <c r="CZ178" s="17"/>
      <c r="DA178" s="17"/>
      <c r="DB178" s="17"/>
      <c r="DC178" s="17"/>
      <c r="DD178" s="17"/>
      <c r="DE178" s="17"/>
      <c r="DF178" s="17"/>
      <c r="DG178" s="17"/>
      <c r="DH178" s="17"/>
      <c r="DI178" s="17"/>
      <c r="EI178" s="17"/>
      <c r="EJ178" s="17"/>
      <c r="EK178" s="17"/>
      <c r="EL178" s="17"/>
      <c r="EM178" s="17"/>
      <c r="EN178" s="17"/>
      <c r="EO178" s="17"/>
      <c r="EP178" s="17"/>
      <c r="EQ178" s="17"/>
      <c r="ER178" s="17"/>
      <c r="ES178" s="17"/>
      <c r="FC178">
        <f t="shared" ref="FC178:FC188" si="113">COUNTA(C178:FB178)</f>
        <v>0</v>
      </c>
      <c r="FD178">
        <f t="shared" ref="FD178:FD188" si="114">FC178*B178</f>
        <v>0</v>
      </c>
      <c r="FE178" s="21">
        <f>FD189/FC189</f>
        <v>9.9251700680272101</v>
      </c>
      <c r="FF178" s="14">
        <f>FC178/FC$189</f>
        <v>0</v>
      </c>
      <c r="FG178" s="15"/>
    </row>
    <row r="179" spans="1:169" x14ac:dyDescent="0.25">
      <c r="A179" s="11"/>
      <c r="B179" s="3">
        <v>1</v>
      </c>
      <c r="CT179" s="17"/>
      <c r="CU179" s="17"/>
      <c r="CV179" s="17"/>
      <c r="CW179" s="17"/>
      <c r="CX179" s="17"/>
      <c r="CY179" s="17"/>
      <c r="CZ179" s="17"/>
      <c r="DA179" s="17"/>
      <c r="DB179" s="17"/>
      <c r="DC179" s="17"/>
      <c r="DD179" s="17"/>
      <c r="DE179" s="17"/>
      <c r="DF179" s="17"/>
      <c r="DG179" s="17"/>
      <c r="DH179" s="17"/>
      <c r="DI179" s="17"/>
      <c r="EI179" s="17"/>
      <c r="EJ179" s="17"/>
      <c r="EK179" s="17"/>
      <c r="EL179" s="17"/>
      <c r="EM179" s="17"/>
      <c r="EN179" s="17"/>
      <c r="EO179" s="17"/>
      <c r="EP179" s="17"/>
      <c r="EQ179" s="17"/>
      <c r="ER179" s="17"/>
      <c r="ES179" s="17"/>
      <c r="FC179">
        <f t="shared" si="113"/>
        <v>0</v>
      </c>
      <c r="FD179">
        <f t="shared" si="114"/>
        <v>0</v>
      </c>
      <c r="FE179" s="22"/>
      <c r="FF179" s="14">
        <f t="shared" ref="FF179:FF188" si="115">FC179/FC$189</f>
        <v>0</v>
      </c>
      <c r="FG179" s="15"/>
    </row>
    <row r="180" spans="1:169" x14ac:dyDescent="0.25">
      <c r="A180" s="11"/>
      <c r="B180" s="3">
        <v>2</v>
      </c>
      <c r="CT180" s="17"/>
      <c r="CU180" s="17"/>
      <c r="CV180" s="17"/>
      <c r="CW180" s="17"/>
      <c r="CX180" s="17"/>
      <c r="CY180" s="17"/>
      <c r="CZ180" s="17"/>
      <c r="DA180" s="17"/>
      <c r="DB180" s="17"/>
      <c r="DC180" s="17"/>
      <c r="DD180" s="17"/>
      <c r="DE180" s="17"/>
      <c r="DF180" s="17"/>
      <c r="DG180" s="17"/>
      <c r="DH180" s="17"/>
      <c r="DI180" s="17"/>
      <c r="EI180" s="17"/>
      <c r="EJ180" s="17"/>
      <c r="EK180" s="17"/>
      <c r="EL180" s="17"/>
      <c r="EM180" s="17"/>
      <c r="EN180" s="17"/>
      <c r="EO180" s="17"/>
      <c r="EP180" s="17"/>
      <c r="EQ180" s="17"/>
      <c r="ER180" s="17"/>
      <c r="ES180" s="17"/>
      <c r="FC180">
        <f t="shared" si="113"/>
        <v>0</v>
      </c>
      <c r="FD180">
        <f t="shared" si="114"/>
        <v>0</v>
      </c>
      <c r="FE180" s="22"/>
      <c r="FF180" s="14">
        <f t="shared" si="115"/>
        <v>0</v>
      </c>
      <c r="FG180" s="15"/>
    </row>
    <row r="181" spans="1:169" x14ac:dyDescent="0.25">
      <c r="A181" s="11"/>
      <c r="B181" s="3">
        <v>3</v>
      </c>
      <c r="CT181" s="17"/>
      <c r="CU181" s="17"/>
      <c r="CV181" s="17"/>
      <c r="CW181" s="17"/>
      <c r="CX181" s="17"/>
      <c r="CY181" s="17"/>
      <c r="CZ181" s="17"/>
      <c r="DA181" s="17"/>
      <c r="DB181" s="17"/>
      <c r="DC181" s="17"/>
      <c r="DD181" s="17"/>
      <c r="DE181" s="17"/>
      <c r="DF181" s="17"/>
      <c r="DG181" s="17"/>
      <c r="DH181" s="17"/>
      <c r="DI181" s="17"/>
      <c r="EI181" s="17"/>
      <c r="EJ181" s="17"/>
      <c r="EK181" s="17"/>
      <c r="EL181" s="17"/>
      <c r="EM181" s="17"/>
      <c r="EN181" s="17"/>
      <c r="EO181" s="17"/>
      <c r="EP181" s="17"/>
      <c r="EQ181" s="17"/>
      <c r="ER181" s="17"/>
      <c r="ES181" s="17"/>
      <c r="FC181">
        <f t="shared" si="113"/>
        <v>0</v>
      </c>
      <c r="FD181">
        <f t="shared" si="114"/>
        <v>0</v>
      </c>
      <c r="FE181" s="22"/>
      <c r="FF181" s="14">
        <f t="shared" si="115"/>
        <v>0</v>
      </c>
      <c r="FG181" s="15"/>
    </row>
    <row r="182" spans="1:169" x14ac:dyDescent="0.25">
      <c r="A182" s="11"/>
      <c r="B182" s="3">
        <v>4</v>
      </c>
      <c r="CT182" s="17"/>
      <c r="CU182" s="17"/>
      <c r="CV182" s="17"/>
      <c r="CW182" s="17"/>
      <c r="CX182" s="17"/>
      <c r="CY182" s="17"/>
      <c r="CZ182" s="17"/>
      <c r="DA182" s="17"/>
      <c r="DB182" s="17"/>
      <c r="DC182" s="17"/>
      <c r="DD182" s="17"/>
      <c r="DE182" s="17"/>
      <c r="DF182" s="17"/>
      <c r="DG182" s="17"/>
      <c r="DH182" s="17"/>
      <c r="DI182" s="17"/>
      <c r="EI182" s="17"/>
      <c r="EJ182" s="17"/>
      <c r="EK182" s="17"/>
      <c r="EL182" s="17"/>
      <c r="EM182" s="17"/>
      <c r="EN182" s="17"/>
      <c r="EO182" s="17"/>
      <c r="EP182" s="17"/>
      <c r="EQ182" s="17"/>
      <c r="ER182" s="17"/>
      <c r="ES182" s="17"/>
      <c r="FC182">
        <f t="shared" si="113"/>
        <v>0</v>
      </c>
      <c r="FD182">
        <f t="shared" si="114"/>
        <v>0</v>
      </c>
      <c r="FE182" s="22"/>
      <c r="FF182" s="14">
        <f t="shared" si="115"/>
        <v>0</v>
      </c>
      <c r="FG182" s="14">
        <f>SUM(FF178:FF182)</f>
        <v>0</v>
      </c>
      <c r="FH182" t="s">
        <v>65</v>
      </c>
    </row>
    <row r="183" spans="1:169" x14ac:dyDescent="0.25">
      <c r="A183" s="11"/>
      <c r="B183" s="3">
        <v>5</v>
      </c>
      <c r="CT183" s="17"/>
      <c r="CU183" s="17"/>
      <c r="CV183" s="17"/>
      <c r="CW183" s="17"/>
      <c r="CX183" s="17"/>
      <c r="CY183" s="17"/>
      <c r="CZ183" s="17"/>
      <c r="DA183" s="17"/>
      <c r="DB183" s="17"/>
      <c r="DC183" s="17"/>
      <c r="DD183" s="17"/>
      <c r="DE183" s="17"/>
      <c r="DF183" s="17"/>
      <c r="DG183" s="17"/>
      <c r="DH183" s="17"/>
      <c r="DI183" s="17"/>
      <c r="EI183" s="17"/>
      <c r="EJ183" s="17"/>
      <c r="EK183" s="17"/>
      <c r="EL183" s="17"/>
      <c r="EM183" s="17"/>
      <c r="EN183" s="17"/>
      <c r="EO183" s="17"/>
      <c r="EP183" s="17"/>
      <c r="EQ183" s="17"/>
      <c r="ER183" s="17"/>
      <c r="ES183" s="17"/>
      <c r="FC183">
        <f t="shared" si="113"/>
        <v>0</v>
      </c>
      <c r="FD183">
        <f t="shared" si="114"/>
        <v>0</v>
      </c>
      <c r="FE183" s="22"/>
      <c r="FF183" s="12">
        <f t="shared" si="115"/>
        <v>0</v>
      </c>
      <c r="FM183">
        <v>15</v>
      </c>
    </row>
    <row r="184" spans="1:169" x14ac:dyDescent="0.25">
      <c r="A184" s="11"/>
      <c r="B184" s="3">
        <v>6</v>
      </c>
      <c r="CT184" s="17"/>
      <c r="CU184" s="17"/>
      <c r="CV184" s="17"/>
      <c r="CW184" s="17"/>
      <c r="CX184" s="17"/>
      <c r="CY184" s="17"/>
      <c r="CZ184" s="17"/>
      <c r="DA184" s="17"/>
      <c r="DB184" s="17"/>
      <c r="DC184" s="17"/>
      <c r="DD184" s="17"/>
      <c r="DE184" s="17"/>
      <c r="DF184" s="17"/>
      <c r="DG184" s="17"/>
      <c r="DH184" s="17"/>
      <c r="DI184" s="17"/>
      <c r="EI184" s="17"/>
      <c r="EJ184" s="17"/>
      <c r="EK184" s="17"/>
      <c r="EL184" s="17"/>
      <c r="EM184" s="17"/>
      <c r="EN184" s="17"/>
      <c r="EO184" s="17"/>
      <c r="EP184" s="17"/>
      <c r="EQ184" s="17"/>
      <c r="ER184" s="17"/>
      <c r="ES184" s="17"/>
      <c r="FC184">
        <f t="shared" si="113"/>
        <v>0</v>
      </c>
      <c r="FD184">
        <f t="shared" si="114"/>
        <v>0</v>
      </c>
      <c r="FE184" s="22"/>
      <c r="FF184" s="12">
        <f t="shared" si="115"/>
        <v>0</v>
      </c>
      <c r="FG184" s="12">
        <f>SUM(FF183:FF184)</f>
        <v>0</v>
      </c>
      <c r="FH184" t="s">
        <v>66</v>
      </c>
      <c r="FJ184" t="str">
        <f>FH182</f>
        <v>INSATISFECHO</v>
      </c>
      <c r="FK184" s="5">
        <f>FG182</f>
        <v>0</v>
      </c>
    </row>
    <row r="185" spans="1:169" x14ac:dyDescent="0.25">
      <c r="A185" s="11"/>
      <c r="B185" s="3">
        <v>7</v>
      </c>
      <c r="CT185" s="17"/>
      <c r="CU185" s="17"/>
      <c r="CV185" s="17"/>
      <c r="CW185" s="17"/>
      <c r="CX185" s="17"/>
      <c r="CY185" s="17"/>
      <c r="CZ185" s="17"/>
      <c r="DA185" s="17"/>
      <c r="DB185" s="17"/>
      <c r="DC185" s="17"/>
      <c r="DD185" s="17"/>
      <c r="DE185" s="17"/>
      <c r="DF185" s="17"/>
      <c r="DG185" s="17"/>
      <c r="DH185" s="17"/>
      <c r="DI185" s="17"/>
      <c r="EI185" s="17"/>
      <c r="EJ185" s="17"/>
      <c r="EK185" s="17"/>
      <c r="EL185" s="17"/>
      <c r="EM185" s="17"/>
      <c r="EN185" s="17"/>
      <c r="EO185" s="17"/>
      <c r="EP185" s="17"/>
      <c r="EQ185" s="17"/>
      <c r="ER185" s="17"/>
      <c r="ES185" s="17"/>
      <c r="FC185">
        <f t="shared" si="113"/>
        <v>0</v>
      </c>
      <c r="FD185">
        <f t="shared" si="114"/>
        <v>0</v>
      </c>
      <c r="FE185" s="22"/>
      <c r="FF185" s="13">
        <f t="shared" si="115"/>
        <v>0</v>
      </c>
      <c r="FJ185" t="str">
        <f>FH184</f>
        <v>SATISFECHO</v>
      </c>
      <c r="FK185" s="5">
        <f>FG184</f>
        <v>0</v>
      </c>
    </row>
    <row r="186" spans="1:169" x14ac:dyDescent="0.25">
      <c r="A186" s="11"/>
      <c r="B186" s="3">
        <v>8</v>
      </c>
      <c r="BN186">
        <v>1</v>
      </c>
      <c r="CT186" s="17"/>
      <c r="CU186" s="17"/>
      <c r="CV186" s="17"/>
      <c r="CW186" s="17"/>
      <c r="CX186" s="17"/>
      <c r="CY186" s="17"/>
      <c r="CZ186" s="17"/>
      <c r="DA186" s="17"/>
      <c r="DB186" s="17"/>
      <c r="DC186" s="17"/>
      <c r="DD186" s="17"/>
      <c r="DE186" s="17"/>
      <c r="DF186" s="17"/>
      <c r="DG186" s="17"/>
      <c r="DH186" s="17"/>
      <c r="DI186" s="17"/>
      <c r="EI186" s="17"/>
      <c r="EJ186" s="17"/>
      <c r="EK186" s="17"/>
      <c r="EL186" s="17"/>
      <c r="EM186" s="17"/>
      <c r="EN186" s="17"/>
      <c r="EO186" s="17"/>
      <c r="EP186" s="17"/>
      <c r="EQ186" s="17"/>
      <c r="ER186" s="17"/>
      <c r="ES186" s="17"/>
      <c r="FC186">
        <f t="shared" si="113"/>
        <v>1</v>
      </c>
      <c r="FD186">
        <f t="shared" si="114"/>
        <v>8</v>
      </c>
      <c r="FE186" s="22"/>
      <c r="FF186" s="13">
        <f t="shared" si="115"/>
        <v>6.8027210884353739E-3</v>
      </c>
      <c r="FJ186" s="5" t="str">
        <f>FH188</f>
        <v>MUY SATISFECHO</v>
      </c>
      <c r="FK186" s="5">
        <f>FG188</f>
        <v>1</v>
      </c>
    </row>
    <row r="187" spans="1:169" x14ac:dyDescent="0.25">
      <c r="A187" s="11"/>
      <c r="B187" s="3">
        <v>9</v>
      </c>
      <c r="AK187">
        <v>1</v>
      </c>
      <c r="AQ187">
        <v>1</v>
      </c>
      <c r="AT187">
        <v>1</v>
      </c>
      <c r="AW187">
        <v>1</v>
      </c>
      <c r="AZ187">
        <v>1</v>
      </c>
      <c r="BB187">
        <v>1</v>
      </c>
      <c r="BE187">
        <v>1</v>
      </c>
      <c r="BM187">
        <v>1</v>
      </c>
      <c r="BR187">
        <v>1</v>
      </c>
      <c r="CT187" s="17"/>
      <c r="CU187" s="17"/>
      <c r="CV187" s="17"/>
      <c r="CW187" s="17"/>
      <c r="CX187" s="17"/>
      <c r="CY187" s="17"/>
      <c r="CZ187" s="17"/>
      <c r="DA187" s="17"/>
      <c r="DB187" s="17"/>
      <c r="DC187" s="17"/>
      <c r="DD187" s="17"/>
      <c r="DE187" s="17"/>
      <c r="DF187" s="17"/>
      <c r="DG187" s="17"/>
      <c r="DH187" s="17"/>
      <c r="DI187" s="17"/>
      <c r="EI187" s="17"/>
      <c r="EJ187" s="17"/>
      <c r="EK187" s="17"/>
      <c r="EL187" s="17"/>
      <c r="EM187" s="17"/>
      <c r="EN187" s="17"/>
      <c r="EO187" s="17"/>
      <c r="EP187" s="17"/>
      <c r="EQ187" s="17"/>
      <c r="ER187" s="17"/>
      <c r="ES187" s="17"/>
      <c r="FC187">
        <f t="shared" si="113"/>
        <v>9</v>
      </c>
      <c r="FD187">
        <f t="shared" si="114"/>
        <v>81</v>
      </c>
      <c r="FE187" s="22"/>
      <c r="FF187" s="13">
        <f t="shared" si="115"/>
        <v>6.1224489795918366E-2</v>
      </c>
    </row>
    <row r="188" spans="1:169" x14ac:dyDescent="0.25">
      <c r="A188" s="11"/>
      <c r="B188" s="3">
        <v>10</v>
      </c>
      <c r="C188">
        <v>1</v>
      </c>
      <c r="D188">
        <v>1</v>
      </c>
      <c r="E188">
        <v>1</v>
      </c>
      <c r="F188">
        <v>1</v>
      </c>
      <c r="G188">
        <v>1</v>
      </c>
      <c r="H188">
        <v>1</v>
      </c>
      <c r="I188">
        <v>1</v>
      </c>
      <c r="J188">
        <v>1</v>
      </c>
      <c r="K188">
        <v>1</v>
      </c>
      <c r="L188">
        <v>1</v>
      </c>
      <c r="M188">
        <v>1</v>
      </c>
      <c r="N188">
        <v>1</v>
      </c>
      <c r="O188">
        <v>1</v>
      </c>
      <c r="P188">
        <v>1</v>
      </c>
      <c r="Q188">
        <v>1</v>
      </c>
      <c r="R188">
        <v>1</v>
      </c>
      <c r="S188">
        <v>1</v>
      </c>
      <c r="T188">
        <v>1</v>
      </c>
      <c r="U188">
        <v>1</v>
      </c>
      <c r="V188">
        <v>1</v>
      </c>
      <c r="W188">
        <v>1</v>
      </c>
      <c r="X188">
        <v>1</v>
      </c>
      <c r="Y188">
        <v>1</v>
      </c>
      <c r="Z188">
        <v>1</v>
      </c>
      <c r="AA188">
        <v>1</v>
      </c>
      <c r="AB188">
        <v>1</v>
      </c>
      <c r="AC188">
        <v>1</v>
      </c>
      <c r="AD188">
        <v>1</v>
      </c>
      <c r="AE188">
        <v>1</v>
      </c>
      <c r="AF188">
        <v>1</v>
      </c>
      <c r="AG188">
        <v>1</v>
      </c>
      <c r="AH188">
        <v>1</v>
      </c>
      <c r="AI188">
        <v>1</v>
      </c>
      <c r="AJ188">
        <v>1</v>
      </c>
      <c r="AL188">
        <v>1</v>
      </c>
      <c r="AM188">
        <v>1</v>
      </c>
      <c r="AN188">
        <v>1</v>
      </c>
      <c r="AO188">
        <v>1</v>
      </c>
      <c r="AP188">
        <v>1</v>
      </c>
      <c r="AR188">
        <v>1</v>
      </c>
      <c r="AS188">
        <v>1</v>
      </c>
      <c r="AU188">
        <v>1</v>
      </c>
      <c r="AV188">
        <v>1</v>
      </c>
      <c r="AX188">
        <v>1</v>
      </c>
      <c r="AY188">
        <v>1</v>
      </c>
      <c r="BA188">
        <v>1</v>
      </c>
      <c r="BC188">
        <v>1</v>
      </c>
      <c r="BD188">
        <v>1</v>
      </c>
      <c r="BF188">
        <v>1</v>
      </c>
      <c r="BG188">
        <v>1</v>
      </c>
      <c r="BH188">
        <v>1</v>
      </c>
      <c r="BI188">
        <v>1</v>
      </c>
      <c r="BJ188">
        <v>1</v>
      </c>
      <c r="BK188">
        <v>1</v>
      </c>
      <c r="BL188">
        <v>1</v>
      </c>
      <c r="BO188">
        <v>1</v>
      </c>
      <c r="BP188">
        <v>1</v>
      </c>
      <c r="BQ188">
        <v>1</v>
      </c>
      <c r="BS188">
        <v>1</v>
      </c>
      <c r="BT188">
        <v>1</v>
      </c>
      <c r="BU188">
        <v>1</v>
      </c>
      <c r="BV188">
        <v>1</v>
      </c>
      <c r="BW188">
        <v>1</v>
      </c>
      <c r="BX188">
        <v>1</v>
      </c>
      <c r="BY188">
        <v>1</v>
      </c>
      <c r="BZ188">
        <v>1</v>
      </c>
      <c r="CA188">
        <v>1</v>
      </c>
      <c r="CB188">
        <v>1</v>
      </c>
      <c r="CC188">
        <v>1</v>
      </c>
      <c r="CD188">
        <v>1</v>
      </c>
      <c r="CE188">
        <v>1</v>
      </c>
      <c r="CF188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 s="17">
        <v>1</v>
      </c>
      <c r="CU188" s="17">
        <v>1</v>
      </c>
      <c r="CV188" s="17">
        <v>1</v>
      </c>
      <c r="CW188" s="17">
        <v>1</v>
      </c>
      <c r="CX188" s="17">
        <v>1</v>
      </c>
      <c r="CY188" s="17">
        <v>1</v>
      </c>
      <c r="CZ188" s="17">
        <v>1</v>
      </c>
      <c r="DA188" s="17">
        <v>1</v>
      </c>
      <c r="DB188" s="17">
        <v>1</v>
      </c>
      <c r="DC188" s="17">
        <v>1</v>
      </c>
      <c r="DD188" s="17">
        <v>1</v>
      </c>
      <c r="DE188" s="17">
        <v>1</v>
      </c>
      <c r="DF188" s="17">
        <v>1</v>
      </c>
      <c r="DG188" s="17">
        <v>1</v>
      </c>
      <c r="DH188" s="17">
        <v>1</v>
      </c>
      <c r="DI188" s="17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 s="17">
        <v>1</v>
      </c>
      <c r="EJ188" s="17">
        <v>1</v>
      </c>
      <c r="EK188" s="17">
        <v>1</v>
      </c>
      <c r="EL188" s="17">
        <v>1</v>
      </c>
      <c r="EM188" s="17">
        <v>1</v>
      </c>
      <c r="EN188" s="17">
        <v>1</v>
      </c>
      <c r="EO188" s="17">
        <v>1</v>
      </c>
      <c r="EP188" s="17">
        <v>1</v>
      </c>
      <c r="EQ188" s="17">
        <v>1</v>
      </c>
      <c r="ER188" s="17">
        <v>1</v>
      </c>
      <c r="ES188" s="17">
        <v>1</v>
      </c>
      <c r="FC188">
        <f t="shared" si="113"/>
        <v>137</v>
      </c>
      <c r="FD188">
        <f t="shared" si="114"/>
        <v>1370</v>
      </c>
      <c r="FE188" s="22"/>
      <c r="FF188" s="13">
        <f t="shared" si="115"/>
        <v>0.93197278911564629</v>
      </c>
      <c r="FG188" s="13">
        <f>SUM(FF185:FF188)</f>
        <v>1</v>
      </c>
      <c r="FH188" t="s">
        <v>67</v>
      </c>
    </row>
    <row r="189" spans="1:169" ht="15.75" thickBot="1" x14ac:dyDescent="0.3">
      <c r="A189" s="11"/>
      <c r="CT189" s="17"/>
      <c r="CU189" s="17"/>
      <c r="CV189" s="17"/>
      <c r="CW189" s="17"/>
      <c r="CX189" s="17"/>
      <c r="CY189" s="17"/>
      <c r="CZ189" s="17"/>
      <c r="DA189" s="17"/>
      <c r="DB189" s="17"/>
      <c r="DC189" s="17"/>
      <c r="DD189" s="17"/>
      <c r="DE189" s="17"/>
      <c r="DF189" s="17"/>
      <c r="DG189" s="17"/>
      <c r="DH189" s="17"/>
      <c r="DI189" s="17"/>
      <c r="EI189" s="17"/>
      <c r="EJ189" s="17"/>
      <c r="EK189" s="17"/>
      <c r="EL189" s="17"/>
      <c r="EM189" s="17"/>
      <c r="EN189" s="17"/>
      <c r="EO189" s="17"/>
      <c r="EP189" s="17"/>
      <c r="EQ189" s="17"/>
      <c r="ER189" s="17"/>
      <c r="ES189" s="17"/>
      <c r="FC189">
        <f>SUM(FC178:FC188)</f>
        <v>147</v>
      </c>
      <c r="FD189">
        <f>SUM(FD178:FD188)</f>
        <v>1459</v>
      </c>
      <c r="FE189" s="23"/>
      <c r="FF189" s="13">
        <f>SUM(FF178:FF188)</f>
        <v>1</v>
      </c>
    </row>
    <row r="190" spans="1:169" x14ac:dyDescent="0.25">
      <c r="A190" s="11"/>
      <c r="B190" s="6" t="s">
        <v>14</v>
      </c>
      <c r="CT190" s="17"/>
      <c r="CU190" s="17"/>
      <c r="CV190" s="17"/>
      <c r="CW190" s="17"/>
      <c r="CX190" s="17"/>
      <c r="CY190" s="17"/>
      <c r="CZ190" s="17"/>
      <c r="DA190" s="17"/>
      <c r="DB190" s="17"/>
      <c r="DC190" s="17"/>
      <c r="DD190" s="17"/>
      <c r="DE190" s="17"/>
      <c r="DF190" s="17"/>
      <c r="DG190" s="17"/>
      <c r="DH190" s="17"/>
      <c r="DI190" s="17"/>
      <c r="EI190" s="17"/>
      <c r="EJ190" s="17"/>
      <c r="EK190" s="17"/>
      <c r="EL190" s="17"/>
      <c r="EM190" s="17"/>
      <c r="EN190" s="17"/>
      <c r="EO190" s="17"/>
      <c r="EP190" s="17"/>
      <c r="EQ190" s="17"/>
      <c r="ER190" s="17"/>
      <c r="ES190" s="17"/>
      <c r="FC190">
        <f>COUNTA(C190:FB190)</f>
        <v>0</v>
      </c>
    </row>
    <row r="191" spans="1:169" ht="15.75" thickBot="1" x14ac:dyDescent="0.3">
      <c r="A191" s="11">
        <v>16</v>
      </c>
      <c r="B191" s="1" t="s">
        <v>53</v>
      </c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</row>
    <row r="192" spans="1:169" x14ac:dyDescent="0.25">
      <c r="A192" s="11"/>
      <c r="B192" s="3">
        <v>0</v>
      </c>
      <c r="CT192" s="17"/>
      <c r="CU192" s="17"/>
      <c r="CV192" s="17"/>
      <c r="CW192" s="17"/>
      <c r="CX192" s="17"/>
      <c r="CY192" s="17"/>
      <c r="CZ192" s="17"/>
      <c r="DA192" s="17"/>
      <c r="DB192" s="17"/>
      <c r="DC192" s="17"/>
      <c r="DD192" s="17"/>
      <c r="DE192" s="17"/>
      <c r="DF192" s="17"/>
      <c r="DG192" s="17"/>
      <c r="DH192" s="17"/>
      <c r="DI192" s="17"/>
      <c r="EI192" s="17"/>
      <c r="EJ192" s="17"/>
      <c r="EK192" s="17"/>
      <c r="EL192" s="17"/>
      <c r="EM192" s="17"/>
      <c r="EN192" s="17"/>
      <c r="EO192" s="17"/>
      <c r="EP192" s="17"/>
      <c r="EQ192" s="17"/>
      <c r="ER192" s="17"/>
      <c r="ES192" s="17"/>
      <c r="FC192">
        <f t="shared" ref="FC192:FC202" si="116">COUNTA(C192:FB192)</f>
        <v>0</v>
      </c>
      <c r="FD192">
        <f t="shared" ref="FD192:FD202" si="117">FC192*B192</f>
        <v>0</v>
      </c>
      <c r="FE192" s="21">
        <f>FD203/FC203</f>
        <v>9.9591836734693882</v>
      </c>
      <c r="FF192" s="14">
        <f>FC192/FC$203</f>
        <v>0</v>
      </c>
      <c r="FG192" s="15"/>
    </row>
    <row r="193" spans="1:169" x14ac:dyDescent="0.25">
      <c r="A193" s="11"/>
      <c r="B193" s="3">
        <v>1</v>
      </c>
      <c r="CT193" s="17"/>
      <c r="CU193" s="17"/>
      <c r="CV193" s="17"/>
      <c r="CW193" s="17"/>
      <c r="CX193" s="17"/>
      <c r="CY193" s="17"/>
      <c r="CZ193" s="17"/>
      <c r="DA193" s="17"/>
      <c r="DB193" s="17"/>
      <c r="DC193" s="17"/>
      <c r="DD193" s="17"/>
      <c r="DE193" s="17"/>
      <c r="DF193" s="17"/>
      <c r="DG193" s="17"/>
      <c r="DH193" s="17"/>
      <c r="DI193" s="17"/>
      <c r="EI193" s="17"/>
      <c r="EJ193" s="17"/>
      <c r="EK193" s="17"/>
      <c r="EL193" s="17"/>
      <c r="EM193" s="17"/>
      <c r="EN193" s="17"/>
      <c r="EO193" s="17"/>
      <c r="EP193" s="17"/>
      <c r="EQ193" s="17"/>
      <c r="ER193" s="17"/>
      <c r="ES193" s="17"/>
      <c r="FC193">
        <f t="shared" si="116"/>
        <v>0</v>
      </c>
      <c r="FD193">
        <f t="shared" si="117"/>
        <v>0</v>
      </c>
      <c r="FE193" s="22"/>
      <c r="FF193" s="14">
        <f t="shared" ref="FF193:FF202" si="118">FC193/FC$203</f>
        <v>0</v>
      </c>
      <c r="FG193" s="15"/>
    </row>
    <row r="194" spans="1:169" x14ac:dyDescent="0.25">
      <c r="A194" s="11"/>
      <c r="B194" s="3">
        <v>2</v>
      </c>
      <c r="CT194" s="17"/>
      <c r="CU194" s="17"/>
      <c r="CV194" s="17"/>
      <c r="CW194" s="17"/>
      <c r="CX194" s="17"/>
      <c r="CY194" s="17"/>
      <c r="CZ194" s="17"/>
      <c r="DA194" s="17"/>
      <c r="DB194" s="17"/>
      <c r="DC194" s="17"/>
      <c r="DD194" s="17"/>
      <c r="DE194" s="17"/>
      <c r="DF194" s="17"/>
      <c r="DG194" s="17"/>
      <c r="DH194" s="17"/>
      <c r="DI194" s="17"/>
      <c r="EI194" s="17"/>
      <c r="EJ194" s="17"/>
      <c r="EK194" s="17"/>
      <c r="EL194" s="17"/>
      <c r="EM194" s="17"/>
      <c r="EN194" s="17"/>
      <c r="EO194" s="17"/>
      <c r="EP194" s="17"/>
      <c r="EQ194" s="17"/>
      <c r="ER194" s="17"/>
      <c r="ES194" s="17"/>
      <c r="FC194">
        <f t="shared" si="116"/>
        <v>0</v>
      </c>
      <c r="FD194">
        <f t="shared" si="117"/>
        <v>0</v>
      </c>
      <c r="FE194" s="22"/>
      <c r="FF194" s="14">
        <f t="shared" si="118"/>
        <v>0</v>
      </c>
      <c r="FG194" s="15"/>
    </row>
    <row r="195" spans="1:169" x14ac:dyDescent="0.25">
      <c r="A195" s="11"/>
      <c r="B195" s="3">
        <v>3</v>
      </c>
      <c r="CT195" s="17"/>
      <c r="CU195" s="17"/>
      <c r="CV195" s="17"/>
      <c r="CW195" s="17"/>
      <c r="CX195" s="17"/>
      <c r="CY195" s="17"/>
      <c r="CZ195" s="17"/>
      <c r="DA195" s="17"/>
      <c r="DB195" s="17"/>
      <c r="DC195" s="17"/>
      <c r="DD195" s="17"/>
      <c r="DE195" s="17"/>
      <c r="DF195" s="17"/>
      <c r="DG195" s="17"/>
      <c r="DH195" s="17"/>
      <c r="DI195" s="17"/>
      <c r="EI195" s="17"/>
      <c r="EJ195" s="17"/>
      <c r="EK195" s="17"/>
      <c r="EL195" s="17"/>
      <c r="EM195" s="17"/>
      <c r="EN195" s="17"/>
      <c r="EO195" s="17"/>
      <c r="EP195" s="17"/>
      <c r="EQ195" s="17"/>
      <c r="ER195" s="17"/>
      <c r="ES195" s="17"/>
      <c r="FC195">
        <f t="shared" si="116"/>
        <v>0</v>
      </c>
      <c r="FD195">
        <f t="shared" si="117"/>
        <v>0</v>
      </c>
      <c r="FE195" s="22"/>
      <c r="FF195" s="14">
        <f t="shared" si="118"/>
        <v>0</v>
      </c>
      <c r="FG195" s="15"/>
    </row>
    <row r="196" spans="1:169" x14ac:dyDescent="0.25">
      <c r="A196" s="11"/>
      <c r="B196" s="3">
        <v>4</v>
      </c>
      <c r="CT196" s="17"/>
      <c r="CU196" s="17"/>
      <c r="CV196" s="17"/>
      <c r="CW196" s="17"/>
      <c r="CX196" s="17"/>
      <c r="CY196" s="17"/>
      <c r="CZ196" s="17"/>
      <c r="DA196" s="17"/>
      <c r="DB196" s="17"/>
      <c r="DC196" s="17"/>
      <c r="DD196" s="17"/>
      <c r="DE196" s="17"/>
      <c r="DF196" s="17"/>
      <c r="DG196" s="17"/>
      <c r="DH196" s="17"/>
      <c r="DI196" s="17"/>
      <c r="EI196" s="17"/>
      <c r="EJ196" s="17"/>
      <c r="EK196" s="17"/>
      <c r="EL196" s="17"/>
      <c r="EM196" s="17"/>
      <c r="EN196" s="17"/>
      <c r="EO196" s="17"/>
      <c r="EP196" s="17"/>
      <c r="EQ196" s="17"/>
      <c r="ER196" s="17"/>
      <c r="ES196" s="17"/>
      <c r="FC196">
        <f t="shared" si="116"/>
        <v>0</v>
      </c>
      <c r="FD196">
        <f t="shared" si="117"/>
        <v>0</v>
      </c>
      <c r="FE196" s="22"/>
      <c r="FF196" s="14">
        <f t="shared" si="118"/>
        <v>0</v>
      </c>
      <c r="FG196" s="14">
        <f>SUM(FF192:FF196)</f>
        <v>0</v>
      </c>
      <c r="FH196" t="s">
        <v>65</v>
      </c>
    </row>
    <row r="197" spans="1:169" x14ac:dyDescent="0.25">
      <c r="A197" s="11"/>
      <c r="B197" s="3">
        <v>5</v>
      </c>
      <c r="CT197" s="17"/>
      <c r="CU197" s="17"/>
      <c r="CV197" s="17"/>
      <c r="CW197" s="17"/>
      <c r="CX197" s="17"/>
      <c r="CY197" s="17"/>
      <c r="CZ197" s="17"/>
      <c r="DA197" s="17"/>
      <c r="DB197" s="17"/>
      <c r="DC197" s="17"/>
      <c r="DD197" s="17"/>
      <c r="DE197" s="17"/>
      <c r="DF197" s="17"/>
      <c r="DG197" s="17"/>
      <c r="DH197" s="17"/>
      <c r="DI197" s="17"/>
      <c r="EI197" s="17"/>
      <c r="EJ197" s="17"/>
      <c r="EK197" s="17"/>
      <c r="EL197" s="17"/>
      <c r="EM197" s="17"/>
      <c r="EN197" s="17"/>
      <c r="EO197" s="17"/>
      <c r="EP197" s="17"/>
      <c r="EQ197" s="17"/>
      <c r="ER197" s="17"/>
      <c r="ES197" s="17"/>
      <c r="FC197">
        <f t="shared" si="116"/>
        <v>0</v>
      </c>
      <c r="FD197">
        <f t="shared" si="117"/>
        <v>0</v>
      </c>
      <c r="FE197" s="22"/>
      <c r="FF197" s="12">
        <f t="shared" si="118"/>
        <v>0</v>
      </c>
    </row>
    <row r="198" spans="1:169" x14ac:dyDescent="0.25">
      <c r="A198" s="11"/>
      <c r="B198" s="3">
        <v>6</v>
      </c>
      <c r="CT198" s="17"/>
      <c r="CU198" s="17"/>
      <c r="CV198" s="17"/>
      <c r="CW198" s="17"/>
      <c r="CX198" s="17"/>
      <c r="CY198" s="17"/>
      <c r="CZ198" s="17"/>
      <c r="DA198" s="17"/>
      <c r="DB198" s="17"/>
      <c r="DC198" s="17"/>
      <c r="DD198" s="17"/>
      <c r="DE198" s="17"/>
      <c r="DF198" s="17"/>
      <c r="DG198" s="17"/>
      <c r="DH198" s="17"/>
      <c r="DI198" s="17"/>
      <c r="EI198" s="17"/>
      <c r="EJ198" s="17"/>
      <c r="EK198" s="17"/>
      <c r="EL198" s="17"/>
      <c r="EM198" s="17"/>
      <c r="EN198" s="17"/>
      <c r="EO198" s="17"/>
      <c r="EP198" s="17"/>
      <c r="EQ198" s="17"/>
      <c r="ER198" s="17"/>
      <c r="ES198" s="17"/>
      <c r="FC198">
        <f t="shared" si="116"/>
        <v>0</v>
      </c>
      <c r="FD198">
        <f t="shared" si="117"/>
        <v>0</v>
      </c>
      <c r="FE198" s="22"/>
      <c r="FF198" s="12">
        <f t="shared" si="118"/>
        <v>0</v>
      </c>
      <c r="FG198" s="12">
        <f>SUM(FF197:FF198)</f>
        <v>0</v>
      </c>
      <c r="FH198" t="s">
        <v>66</v>
      </c>
      <c r="FJ198" t="str">
        <f>FH196</f>
        <v>INSATISFECHO</v>
      </c>
      <c r="FK198" s="5">
        <f>FG196</f>
        <v>0</v>
      </c>
      <c r="FM198">
        <v>16</v>
      </c>
    </row>
    <row r="199" spans="1:169" x14ac:dyDescent="0.25">
      <c r="A199" s="11"/>
      <c r="B199" s="3">
        <v>7</v>
      </c>
      <c r="CT199" s="17"/>
      <c r="CU199" s="17"/>
      <c r="CV199" s="17"/>
      <c r="CW199" s="17"/>
      <c r="CX199" s="17"/>
      <c r="CY199" s="17"/>
      <c r="CZ199" s="17"/>
      <c r="DA199" s="17"/>
      <c r="DB199" s="17"/>
      <c r="DC199" s="17"/>
      <c r="DD199" s="17"/>
      <c r="DE199" s="17"/>
      <c r="DF199" s="17"/>
      <c r="DG199" s="17"/>
      <c r="DH199" s="17"/>
      <c r="DI199" s="17"/>
      <c r="EI199" s="17"/>
      <c r="EJ199" s="17"/>
      <c r="EK199" s="17"/>
      <c r="EL199" s="17"/>
      <c r="EM199" s="17"/>
      <c r="EN199" s="17"/>
      <c r="EO199" s="17"/>
      <c r="EP199" s="17"/>
      <c r="EQ199" s="17"/>
      <c r="ER199" s="17"/>
      <c r="ES199" s="17"/>
      <c r="FC199">
        <f t="shared" si="116"/>
        <v>0</v>
      </c>
      <c r="FD199">
        <f t="shared" si="117"/>
        <v>0</v>
      </c>
      <c r="FE199" s="22"/>
      <c r="FF199" s="13">
        <f t="shared" si="118"/>
        <v>0</v>
      </c>
      <c r="FJ199" t="str">
        <f>FH198</f>
        <v>SATISFECHO</v>
      </c>
      <c r="FK199" s="5">
        <f>FG198</f>
        <v>0</v>
      </c>
    </row>
    <row r="200" spans="1:169" x14ac:dyDescent="0.25">
      <c r="A200" s="11"/>
      <c r="B200" s="3">
        <v>8</v>
      </c>
      <c r="CT200" s="17"/>
      <c r="CU200" s="17"/>
      <c r="CV200" s="17"/>
      <c r="CW200" s="17"/>
      <c r="CX200" s="17"/>
      <c r="CY200" s="17"/>
      <c r="CZ200" s="17"/>
      <c r="DA200" s="17"/>
      <c r="DB200" s="17"/>
      <c r="DC200" s="17"/>
      <c r="DD200" s="17"/>
      <c r="DE200" s="17"/>
      <c r="DF200" s="17"/>
      <c r="DG200" s="17"/>
      <c r="DH200" s="17"/>
      <c r="DI200" s="17"/>
      <c r="EI200" s="17"/>
      <c r="EJ200" s="17"/>
      <c r="EK200" s="17"/>
      <c r="EL200" s="17"/>
      <c r="EM200" s="17"/>
      <c r="EN200" s="17"/>
      <c r="EO200" s="17"/>
      <c r="EP200" s="17"/>
      <c r="EQ200" s="17"/>
      <c r="ER200" s="17"/>
      <c r="ES200" s="17"/>
      <c r="FC200">
        <f t="shared" si="116"/>
        <v>0</v>
      </c>
      <c r="FD200">
        <f t="shared" si="117"/>
        <v>0</v>
      </c>
      <c r="FE200" s="22"/>
      <c r="FF200" s="13">
        <f t="shared" si="118"/>
        <v>0</v>
      </c>
      <c r="FJ200" s="5" t="str">
        <f>FH202</f>
        <v>MUY SATISFECHO</v>
      </c>
      <c r="FK200" s="5">
        <f>FG202</f>
        <v>1</v>
      </c>
    </row>
    <row r="201" spans="1:169" x14ac:dyDescent="0.25">
      <c r="A201" s="11"/>
      <c r="B201" s="3">
        <v>9</v>
      </c>
      <c r="AQ201">
        <v>1</v>
      </c>
      <c r="BE201">
        <v>1</v>
      </c>
      <c r="BN201">
        <v>1</v>
      </c>
      <c r="BO201">
        <v>1</v>
      </c>
      <c r="BS201">
        <v>1</v>
      </c>
      <c r="BT201">
        <v>1</v>
      </c>
      <c r="CT201" s="17"/>
      <c r="CU201" s="17"/>
      <c r="CV201" s="17"/>
      <c r="CW201" s="17"/>
      <c r="CX201" s="17"/>
      <c r="CY201" s="17"/>
      <c r="CZ201" s="17"/>
      <c r="DA201" s="17"/>
      <c r="DB201" s="17"/>
      <c r="DC201" s="17"/>
      <c r="DD201" s="17"/>
      <c r="DE201" s="17"/>
      <c r="DF201" s="17"/>
      <c r="DG201" s="17"/>
      <c r="DH201" s="17"/>
      <c r="DI201" s="17"/>
      <c r="EI201" s="17"/>
      <c r="EJ201" s="17"/>
      <c r="EK201" s="17"/>
      <c r="EL201" s="17"/>
      <c r="EM201" s="17"/>
      <c r="EN201" s="17"/>
      <c r="EO201" s="17"/>
      <c r="EP201" s="17"/>
      <c r="EQ201" s="17"/>
      <c r="ER201" s="17"/>
      <c r="ES201" s="17"/>
      <c r="FC201">
        <f t="shared" si="116"/>
        <v>6</v>
      </c>
      <c r="FD201">
        <f t="shared" si="117"/>
        <v>54</v>
      </c>
      <c r="FE201" s="22"/>
      <c r="FF201" s="13">
        <f t="shared" si="118"/>
        <v>4.0816326530612242E-2</v>
      </c>
    </row>
    <row r="202" spans="1:169" x14ac:dyDescent="0.25">
      <c r="A202" s="11"/>
      <c r="B202" s="3">
        <v>10</v>
      </c>
      <c r="C202">
        <v>1</v>
      </c>
      <c r="D202">
        <v>1</v>
      </c>
      <c r="E202">
        <v>1</v>
      </c>
      <c r="F202">
        <v>1</v>
      </c>
      <c r="G202">
        <v>1</v>
      </c>
      <c r="H202">
        <v>1</v>
      </c>
      <c r="I202">
        <v>1</v>
      </c>
      <c r="J202">
        <v>1</v>
      </c>
      <c r="K202">
        <v>1</v>
      </c>
      <c r="L202">
        <v>1</v>
      </c>
      <c r="M202">
        <v>1</v>
      </c>
      <c r="N202">
        <v>1</v>
      </c>
      <c r="O202">
        <v>1</v>
      </c>
      <c r="P202">
        <v>1</v>
      </c>
      <c r="Q202">
        <v>1</v>
      </c>
      <c r="R202">
        <v>1</v>
      </c>
      <c r="S202">
        <v>1</v>
      </c>
      <c r="T202">
        <v>1</v>
      </c>
      <c r="U202">
        <v>1</v>
      </c>
      <c r="V202">
        <v>1</v>
      </c>
      <c r="W202">
        <v>1</v>
      </c>
      <c r="X202">
        <v>1</v>
      </c>
      <c r="Y202">
        <v>1</v>
      </c>
      <c r="Z202">
        <v>1</v>
      </c>
      <c r="AA202">
        <v>1</v>
      </c>
      <c r="AB202">
        <v>1</v>
      </c>
      <c r="AC202">
        <v>1</v>
      </c>
      <c r="AD202">
        <v>1</v>
      </c>
      <c r="AE202">
        <v>1</v>
      </c>
      <c r="AF202">
        <v>1</v>
      </c>
      <c r="AG202">
        <v>1</v>
      </c>
      <c r="AH202">
        <v>1</v>
      </c>
      <c r="AI202">
        <v>1</v>
      </c>
      <c r="AJ202">
        <v>1</v>
      </c>
      <c r="AK202">
        <v>1</v>
      </c>
      <c r="AL202">
        <v>1</v>
      </c>
      <c r="AM202">
        <v>1</v>
      </c>
      <c r="AN202">
        <v>1</v>
      </c>
      <c r="AO202">
        <v>1</v>
      </c>
      <c r="AP202">
        <v>1</v>
      </c>
      <c r="AR202">
        <v>1</v>
      </c>
      <c r="AS202">
        <v>1</v>
      </c>
      <c r="AT202">
        <v>1</v>
      </c>
      <c r="AU202">
        <v>1</v>
      </c>
      <c r="AV202">
        <v>1</v>
      </c>
      <c r="AW202">
        <v>1</v>
      </c>
      <c r="AX202">
        <v>1</v>
      </c>
      <c r="AY202">
        <v>1</v>
      </c>
      <c r="AZ202">
        <v>1</v>
      </c>
      <c r="BA202">
        <v>1</v>
      </c>
      <c r="BB202">
        <v>1</v>
      </c>
      <c r="BC202">
        <v>1</v>
      </c>
      <c r="BD202">
        <v>1</v>
      </c>
      <c r="BF202">
        <v>1</v>
      </c>
      <c r="BG202">
        <v>1</v>
      </c>
      <c r="BH202">
        <v>1</v>
      </c>
      <c r="BI202">
        <v>1</v>
      </c>
      <c r="BJ202">
        <v>1</v>
      </c>
      <c r="BK202">
        <v>1</v>
      </c>
      <c r="BL202">
        <v>1</v>
      </c>
      <c r="BM202">
        <v>1</v>
      </c>
      <c r="BP202">
        <v>1</v>
      </c>
      <c r="BQ202">
        <v>1</v>
      </c>
      <c r="BR202">
        <v>1</v>
      </c>
      <c r="BU202">
        <v>1</v>
      </c>
      <c r="BV202">
        <v>1</v>
      </c>
      <c r="BW202">
        <v>1</v>
      </c>
      <c r="BX202">
        <v>1</v>
      </c>
      <c r="BY202">
        <v>1</v>
      </c>
      <c r="BZ202">
        <v>1</v>
      </c>
      <c r="CA202">
        <v>1</v>
      </c>
      <c r="CB202">
        <v>1</v>
      </c>
      <c r="CC202">
        <v>1</v>
      </c>
      <c r="CD202">
        <v>1</v>
      </c>
      <c r="CE202">
        <v>1</v>
      </c>
      <c r="CF202">
        <v>1</v>
      </c>
      <c r="CG202">
        <v>1</v>
      </c>
      <c r="CH202">
        <v>1</v>
      </c>
      <c r="CI202">
        <v>1</v>
      </c>
      <c r="CJ202">
        <v>1</v>
      </c>
      <c r="CK202">
        <v>1</v>
      </c>
      <c r="CL202">
        <v>1</v>
      </c>
      <c r="CM202">
        <v>1</v>
      </c>
      <c r="CN202">
        <v>1</v>
      </c>
      <c r="CO202">
        <v>1</v>
      </c>
      <c r="CP202">
        <v>1</v>
      </c>
      <c r="CQ202">
        <v>1</v>
      </c>
      <c r="CR202">
        <v>1</v>
      </c>
      <c r="CS202">
        <v>1</v>
      </c>
      <c r="CT202" s="17">
        <v>1</v>
      </c>
      <c r="CU202" s="17">
        <v>1</v>
      </c>
      <c r="CV202" s="17">
        <v>1</v>
      </c>
      <c r="CW202" s="17">
        <v>1</v>
      </c>
      <c r="CX202" s="17">
        <v>1</v>
      </c>
      <c r="CY202" s="17">
        <v>1</v>
      </c>
      <c r="CZ202" s="17">
        <v>1</v>
      </c>
      <c r="DA202" s="17">
        <v>1</v>
      </c>
      <c r="DB202" s="17">
        <v>1</v>
      </c>
      <c r="DC202" s="17">
        <v>1</v>
      </c>
      <c r="DD202" s="17">
        <v>1</v>
      </c>
      <c r="DE202" s="17">
        <v>1</v>
      </c>
      <c r="DF202" s="17">
        <v>1</v>
      </c>
      <c r="DG202" s="17">
        <v>1</v>
      </c>
      <c r="DH202" s="17">
        <v>1</v>
      </c>
      <c r="DI202" s="17">
        <v>1</v>
      </c>
      <c r="DJ202">
        <v>1</v>
      </c>
      <c r="DK202">
        <v>1</v>
      </c>
      <c r="DL202">
        <v>1</v>
      </c>
      <c r="DM202">
        <v>1</v>
      </c>
      <c r="DN202">
        <v>1</v>
      </c>
      <c r="DO202">
        <v>1</v>
      </c>
      <c r="DP202">
        <v>1</v>
      </c>
      <c r="DQ202">
        <v>1</v>
      </c>
      <c r="DR202">
        <v>1</v>
      </c>
      <c r="DS202">
        <v>1</v>
      </c>
      <c r="DT202">
        <v>1</v>
      </c>
      <c r="DU202">
        <v>1</v>
      </c>
      <c r="DV202">
        <v>1</v>
      </c>
      <c r="DW202">
        <v>1</v>
      </c>
      <c r="DX202">
        <v>1</v>
      </c>
      <c r="DY202">
        <v>1</v>
      </c>
      <c r="DZ202">
        <v>1</v>
      </c>
      <c r="EA202">
        <v>1</v>
      </c>
      <c r="EB202">
        <v>1</v>
      </c>
      <c r="EC202">
        <v>1</v>
      </c>
      <c r="ED202">
        <v>1</v>
      </c>
      <c r="EE202">
        <v>1</v>
      </c>
      <c r="EF202">
        <v>1</v>
      </c>
      <c r="EG202">
        <v>1</v>
      </c>
      <c r="EH202">
        <v>1</v>
      </c>
      <c r="EI202" s="17">
        <v>1</v>
      </c>
      <c r="EJ202" s="17">
        <v>1</v>
      </c>
      <c r="EK202" s="17">
        <v>1</v>
      </c>
      <c r="EL202" s="17">
        <v>1</v>
      </c>
      <c r="EM202" s="17">
        <v>1</v>
      </c>
      <c r="EN202" s="17">
        <v>1</v>
      </c>
      <c r="EO202" s="17">
        <v>1</v>
      </c>
      <c r="EP202" s="17">
        <v>1</v>
      </c>
      <c r="EQ202" s="17">
        <v>1</v>
      </c>
      <c r="ER202" s="17">
        <v>1</v>
      </c>
      <c r="ES202" s="17">
        <v>1</v>
      </c>
      <c r="FC202">
        <f t="shared" si="116"/>
        <v>141</v>
      </c>
      <c r="FD202">
        <f t="shared" si="117"/>
        <v>1410</v>
      </c>
      <c r="FE202" s="22"/>
      <c r="FF202" s="13">
        <f t="shared" si="118"/>
        <v>0.95918367346938771</v>
      </c>
      <c r="FG202" s="13">
        <f>SUM(FF199:FF202)</f>
        <v>1</v>
      </c>
      <c r="FH202" t="s">
        <v>67</v>
      </c>
    </row>
    <row r="203" spans="1:169" ht="15.75" thickBot="1" x14ac:dyDescent="0.3">
      <c r="A203" s="11"/>
      <c r="CT203" s="17"/>
      <c r="CU203" s="17"/>
      <c r="CV203" s="17"/>
      <c r="CW203" s="17"/>
      <c r="CX203" s="17"/>
      <c r="CY203" s="17"/>
      <c r="CZ203" s="17"/>
      <c r="DA203" s="17"/>
      <c r="DB203" s="17"/>
      <c r="DC203" s="17"/>
      <c r="DD203" s="17"/>
      <c r="DE203" s="17"/>
      <c r="DF203" s="17"/>
      <c r="DG203" s="17"/>
      <c r="DH203" s="17"/>
      <c r="DI203" s="17"/>
      <c r="EI203" s="17"/>
      <c r="EJ203" s="17"/>
      <c r="EK203" s="17"/>
      <c r="EL203" s="17"/>
      <c r="EM203" s="17"/>
      <c r="EN203" s="17"/>
      <c r="EO203" s="17"/>
      <c r="EP203" s="17"/>
      <c r="EQ203" s="17"/>
      <c r="ER203" s="17"/>
      <c r="ES203" s="17"/>
      <c r="FC203">
        <f>SUM(FC192:FC202)</f>
        <v>147</v>
      </c>
      <c r="FD203">
        <f>SUM(FD192:FD202)</f>
        <v>1464</v>
      </c>
      <c r="FE203" s="23"/>
      <c r="FF203" s="13">
        <f>SUM(FF192:FF202)</f>
        <v>1</v>
      </c>
    </row>
    <row r="204" spans="1:169" x14ac:dyDescent="0.25">
      <c r="A204" s="11"/>
      <c r="B204" s="6" t="s">
        <v>14</v>
      </c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EI204" s="17"/>
      <c r="EJ204" s="17"/>
      <c r="EK204" s="17"/>
      <c r="EL204" s="17"/>
      <c r="EM204" s="17"/>
      <c r="EN204" s="17"/>
      <c r="EO204" s="17"/>
      <c r="EP204" s="17"/>
      <c r="EQ204" s="17"/>
      <c r="ER204" s="17"/>
      <c r="ES204" s="17"/>
      <c r="FC204">
        <f>COUNTA(C204:FB204)</f>
        <v>0</v>
      </c>
    </row>
    <row r="205" spans="1:169" ht="15.75" thickBot="1" x14ac:dyDescent="0.3">
      <c r="A205" s="11">
        <v>17</v>
      </c>
      <c r="B205" s="1" t="s">
        <v>54</v>
      </c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</row>
    <row r="206" spans="1:169" x14ac:dyDescent="0.25">
      <c r="A206" s="11"/>
      <c r="B206" s="3">
        <v>0</v>
      </c>
      <c r="CT206" s="19"/>
      <c r="CU206" s="19"/>
      <c r="CV206" s="19"/>
      <c r="CW206" s="19"/>
      <c r="CX206" s="19"/>
      <c r="CY206" s="19"/>
      <c r="CZ206" s="19"/>
      <c r="DA206" s="19"/>
      <c r="DB206" s="19"/>
      <c r="DC206" s="19"/>
      <c r="DD206" s="19"/>
      <c r="DE206" s="19"/>
      <c r="DF206" s="19"/>
      <c r="DG206" s="19"/>
      <c r="DH206" s="19"/>
      <c r="DI206" s="19"/>
      <c r="EI206" s="17"/>
      <c r="EJ206" s="17"/>
      <c r="EK206" s="17"/>
      <c r="EL206" s="17"/>
      <c r="EM206" s="17"/>
      <c r="EN206" s="17"/>
      <c r="EO206" s="17"/>
      <c r="EP206" s="17"/>
      <c r="EQ206" s="17"/>
      <c r="ER206" s="17"/>
      <c r="ES206" s="17"/>
      <c r="FC206">
        <f t="shared" ref="FC206:FC216" si="119">COUNTA(C206:FB206)</f>
        <v>0</v>
      </c>
      <c r="FD206">
        <f t="shared" ref="FD206:FD216" si="120">FC206*B206</f>
        <v>0</v>
      </c>
      <c r="FE206" s="21">
        <f>FD217/FC217</f>
        <v>9.9041095890410951</v>
      </c>
      <c r="FF206" s="14">
        <f>FC206/FC$217</f>
        <v>0</v>
      </c>
      <c r="FG206" s="15"/>
    </row>
    <row r="207" spans="1:169" x14ac:dyDescent="0.25">
      <c r="A207" s="11"/>
      <c r="B207" s="3">
        <v>1</v>
      </c>
      <c r="CT207" s="17"/>
      <c r="CU207" s="17"/>
      <c r="CV207" s="17"/>
      <c r="CW207" s="17"/>
      <c r="CX207" s="17"/>
      <c r="CY207" s="17"/>
      <c r="CZ207" s="17"/>
      <c r="DA207" s="17"/>
      <c r="DB207" s="17"/>
      <c r="DC207" s="17"/>
      <c r="DD207" s="17"/>
      <c r="DE207" s="17"/>
      <c r="DF207" s="17"/>
      <c r="DG207" s="17"/>
      <c r="DH207" s="17"/>
      <c r="DI207" s="17"/>
      <c r="EI207" s="17"/>
      <c r="EJ207" s="17"/>
      <c r="EK207" s="17"/>
      <c r="EL207" s="17"/>
      <c r="EM207" s="17"/>
      <c r="EN207" s="17"/>
      <c r="EO207" s="17"/>
      <c r="EP207" s="17"/>
      <c r="EQ207" s="17"/>
      <c r="ER207" s="17"/>
      <c r="ES207" s="17"/>
      <c r="FC207">
        <f t="shared" si="119"/>
        <v>0</v>
      </c>
      <c r="FD207">
        <f t="shared" si="120"/>
        <v>0</v>
      </c>
      <c r="FE207" s="22"/>
      <c r="FF207" s="14">
        <f t="shared" ref="FF207:FF216" si="121">FC207/FC$217</f>
        <v>0</v>
      </c>
      <c r="FG207" s="15"/>
    </row>
    <row r="208" spans="1:169" x14ac:dyDescent="0.25">
      <c r="A208" s="11"/>
      <c r="B208" s="3">
        <v>2</v>
      </c>
      <c r="CT208" s="17"/>
      <c r="CU208" s="17"/>
      <c r="CV208" s="17"/>
      <c r="CW208" s="17"/>
      <c r="CX208" s="17"/>
      <c r="CY208" s="17"/>
      <c r="CZ208" s="17"/>
      <c r="DA208" s="17"/>
      <c r="DB208" s="17"/>
      <c r="DC208" s="17"/>
      <c r="DD208" s="17"/>
      <c r="DE208" s="17"/>
      <c r="DF208" s="17"/>
      <c r="DG208" s="17"/>
      <c r="DH208" s="17"/>
      <c r="DI208" s="17"/>
      <c r="EI208" s="17"/>
      <c r="EJ208" s="17"/>
      <c r="EK208" s="17"/>
      <c r="EL208" s="17"/>
      <c r="EM208" s="17"/>
      <c r="EN208" s="17"/>
      <c r="EO208" s="17"/>
      <c r="EP208" s="17"/>
      <c r="EQ208" s="17"/>
      <c r="ER208" s="17"/>
      <c r="ES208" s="17"/>
      <c r="FC208">
        <f t="shared" si="119"/>
        <v>0</v>
      </c>
      <c r="FD208">
        <f t="shared" si="120"/>
        <v>0</v>
      </c>
      <c r="FE208" s="22"/>
      <c r="FF208" s="14">
        <f t="shared" si="121"/>
        <v>0</v>
      </c>
      <c r="FG208" s="15"/>
    </row>
    <row r="209" spans="1:169" x14ac:dyDescent="0.25">
      <c r="A209" s="11"/>
      <c r="B209" s="3">
        <v>3</v>
      </c>
      <c r="CT209" s="17"/>
      <c r="CU209" s="17"/>
      <c r="CV209" s="17"/>
      <c r="CW209" s="17"/>
      <c r="CX209" s="17"/>
      <c r="CY209" s="17"/>
      <c r="CZ209" s="17"/>
      <c r="DA209" s="17"/>
      <c r="DB209" s="17"/>
      <c r="DC209" s="17"/>
      <c r="DD209" s="17"/>
      <c r="DE209" s="17"/>
      <c r="DF209" s="17"/>
      <c r="DG209" s="17"/>
      <c r="DH209" s="17"/>
      <c r="DI209" s="17"/>
      <c r="EI209" s="17"/>
      <c r="EJ209" s="17"/>
      <c r="EK209" s="17"/>
      <c r="EL209" s="17"/>
      <c r="EM209" s="17"/>
      <c r="EN209" s="17"/>
      <c r="EO209" s="17"/>
      <c r="EP209" s="17"/>
      <c r="EQ209" s="17"/>
      <c r="ER209" s="17"/>
      <c r="ES209" s="17"/>
      <c r="FC209">
        <f t="shared" si="119"/>
        <v>0</v>
      </c>
      <c r="FD209">
        <f t="shared" si="120"/>
        <v>0</v>
      </c>
      <c r="FE209" s="22"/>
      <c r="FF209" s="14">
        <f t="shared" si="121"/>
        <v>0</v>
      </c>
      <c r="FG209" s="15"/>
    </row>
    <row r="210" spans="1:169" x14ac:dyDescent="0.25">
      <c r="A210" s="11"/>
      <c r="B210" s="3">
        <v>4</v>
      </c>
      <c r="CT210" s="17"/>
      <c r="CU210" s="17"/>
      <c r="CV210" s="17"/>
      <c r="CW210" s="17"/>
      <c r="CX210" s="17"/>
      <c r="CY210" s="17"/>
      <c r="CZ210" s="17"/>
      <c r="DA210" s="17"/>
      <c r="DB210" s="17"/>
      <c r="DC210" s="17"/>
      <c r="DD210" s="17"/>
      <c r="DE210" s="17"/>
      <c r="DF210" s="17"/>
      <c r="DG210" s="17"/>
      <c r="DH210" s="17"/>
      <c r="DI210" s="17"/>
      <c r="EI210" s="17"/>
      <c r="EJ210" s="17"/>
      <c r="EK210" s="17"/>
      <c r="EL210" s="17"/>
      <c r="EM210" s="17"/>
      <c r="EN210" s="17"/>
      <c r="EO210" s="17"/>
      <c r="EP210" s="17"/>
      <c r="EQ210" s="17"/>
      <c r="ER210" s="17"/>
      <c r="ES210" s="17"/>
      <c r="FC210">
        <f t="shared" si="119"/>
        <v>0</v>
      </c>
      <c r="FD210">
        <f t="shared" si="120"/>
        <v>0</v>
      </c>
      <c r="FE210" s="22"/>
      <c r="FF210" s="14">
        <f t="shared" si="121"/>
        <v>0</v>
      </c>
      <c r="FG210" s="14">
        <f>SUM(FF206:FF210)</f>
        <v>0</v>
      </c>
      <c r="FH210" t="s">
        <v>65</v>
      </c>
    </row>
    <row r="211" spans="1:169" x14ac:dyDescent="0.25">
      <c r="A211" s="11"/>
      <c r="B211" s="3">
        <v>5</v>
      </c>
      <c r="CT211" s="17"/>
      <c r="CU211" s="17"/>
      <c r="CV211" s="17"/>
      <c r="CW211" s="17"/>
      <c r="CX211" s="17"/>
      <c r="CY211" s="17"/>
      <c r="CZ211" s="17"/>
      <c r="DA211" s="17"/>
      <c r="DB211" s="17"/>
      <c r="DC211" s="17"/>
      <c r="DD211" s="17"/>
      <c r="DE211" s="17"/>
      <c r="DF211" s="17"/>
      <c r="DG211" s="17"/>
      <c r="DH211" s="17"/>
      <c r="DI211" s="17"/>
      <c r="EI211" s="17"/>
      <c r="EJ211" s="17"/>
      <c r="EK211" s="17"/>
      <c r="EL211" s="17"/>
      <c r="EM211" s="17"/>
      <c r="EN211" s="17"/>
      <c r="EO211" s="17"/>
      <c r="EP211" s="17"/>
      <c r="EQ211" s="17"/>
      <c r="ER211" s="17"/>
      <c r="ES211" s="17"/>
      <c r="FC211">
        <f t="shared" si="119"/>
        <v>0</v>
      </c>
      <c r="FD211">
        <f t="shared" si="120"/>
        <v>0</v>
      </c>
      <c r="FE211" s="22"/>
      <c r="FF211" s="12">
        <f t="shared" si="121"/>
        <v>0</v>
      </c>
    </row>
    <row r="212" spans="1:169" x14ac:dyDescent="0.25">
      <c r="A212" s="11"/>
      <c r="B212" s="3">
        <v>6</v>
      </c>
      <c r="CT212" s="17"/>
      <c r="CU212" s="17"/>
      <c r="CV212" s="17"/>
      <c r="CW212" s="17"/>
      <c r="CX212" s="17"/>
      <c r="CY212" s="17"/>
      <c r="CZ212" s="17"/>
      <c r="DA212" s="17"/>
      <c r="DB212" s="17"/>
      <c r="DC212" s="17"/>
      <c r="DD212" s="17"/>
      <c r="DE212" s="17"/>
      <c r="DF212" s="17"/>
      <c r="DG212" s="17"/>
      <c r="DH212" s="17"/>
      <c r="DI212" s="17"/>
      <c r="EI212" s="17"/>
      <c r="EJ212" s="17"/>
      <c r="EK212" s="17"/>
      <c r="EL212" s="17"/>
      <c r="EM212" s="17"/>
      <c r="EN212" s="17"/>
      <c r="EO212" s="17"/>
      <c r="EP212" s="17"/>
      <c r="EQ212" s="17"/>
      <c r="ER212" s="17"/>
      <c r="ES212" s="17"/>
      <c r="FC212">
        <f t="shared" si="119"/>
        <v>0</v>
      </c>
      <c r="FD212">
        <f t="shared" si="120"/>
        <v>0</v>
      </c>
      <c r="FE212" s="22"/>
      <c r="FF212" s="12">
        <f t="shared" si="121"/>
        <v>0</v>
      </c>
      <c r="FG212" s="12">
        <f>SUM(FF211:FF212)</f>
        <v>0</v>
      </c>
      <c r="FH212" t="s">
        <v>66</v>
      </c>
      <c r="FJ212" t="str">
        <f>FH210</f>
        <v>INSATISFECHO</v>
      </c>
      <c r="FK212" s="5">
        <f>FG210</f>
        <v>0</v>
      </c>
      <c r="FM212">
        <v>17</v>
      </c>
    </row>
    <row r="213" spans="1:169" x14ac:dyDescent="0.25">
      <c r="A213" s="11"/>
      <c r="B213" s="3">
        <v>7</v>
      </c>
      <c r="CT213" s="17"/>
      <c r="CU213" s="17"/>
      <c r="CV213" s="17"/>
      <c r="CW213" s="17"/>
      <c r="CX213" s="17"/>
      <c r="CY213" s="17"/>
      <c r="CZ213" s="17"/>
      <c r="DA213" s="17"/>
      <c r="DB213" s="17"/>
      <c r="DC213" s="17"/>
      <c r="DD213" s="17"/>
      <c r="DE213" s="17"/>
      <c r="DF213" s="17"/>
      <c r="DG213" s="17"/>
      <c r="DH213" s="17"/>
      <c r="DI213" s="17"/>
      <c r="EI213" s="17"/>
      <c r="EJ213" s="17"/>
      <c r="EK213" s="17"/>
      <c r="EL213" s="17"/>
      <c r="EM213" s="17"/>
      <c r="EN213" s="17"/>
      <c r="EO213" s="17"/>
      <c r="EP213" s="17"/>
      <c r="EQ213" s="17"/>
      <c r="ER213" s="17"/>
      <c r="ES213" s="17"/>
      <c r="FC213">
        <f t="shared" si="119"/>
        <v>0</v>
      </c>
      <c r="FD213">
        <f t="shared" si="120"/>
        <v>0</v>
      </c>
      <c r="FE213" s="22"/>
      <c r="FF213" s="13">
        <f t="shared" si="121"/>
        <v>0</v>
      </c>
      <c r="FJ213" t="str">
        <f>FH212</f>
        <v>SATISFECHO</v>
      </c>
      <c r="FK213" s="5">
        <f>FG212</f>
        <v>0</v>
      </c>
    </row>
    <row r="214" spans="1:169" x14ac:dyDescent="0.25">
      <c r="A214" s="11"/>
      <c r="B214" s="3">
        <v>8</v>
      </c>
      <c r="BN214">
        <v>1</v>
      </c>
      <c r="CT214" s="17"/>
      <c r="CU214" s="17"/>
      <c r="CV214" s="17"/>
      <c r="CW214" s="17"/>
      <c r="CX214" s="17"/>
      <c r="CY214" s="17"/>
      <c r="CZ214" s="17"/>
      <c r="DA214" s="17"/>
      <c r="DB214" s="17"/>
      <c r="DC214" s="17"/>
      <c r="DD214" s="17"/>
      <c r="DE214" s="17"/>
      <c r="DF214" s="17"/>
      <c r="DG214" s="17"/>
      <c r="DH214" s="17"/>
      <c r="DI214" s="17"/>
      <c r="EI214" s="17"/>
      <c r="EJ214" s="17"/>
      <c r="EK214" s="17"/>
      <c r="EL214" s="17"/>
      <c r="EM214" s="17"/>
      <c r="EN214" s="17"/>
      <c r="EO214" s="17"/>
      <c r="EP214" s="17"/>
      <c r="EQ214" s="17"/>
      <c r="ER214" s="17"/>
      <c r="ES214" s="17"/>
      <c r="FC214">
        <f t="shared" si="119"/>
        <v>1</v>
      </c>
      <c r="FD214">
        <f t="shared" si="120"/>
        <v>8</v>
      </c>
      <c r="FE214" s="22"/>
      <c r="FF214" s="13">
        <f t="shared" si="121"/>
        <v>6.8493150684931503E-3</v>
      </c>
      <c r="FJ214" s="5" t="str">
        <f>FH216</f>
        <v>MUY SATISFECHO</v>
      </c>
      <c r="FK214" s="5">
        <f>FG216</f>
        <v>1</v>
      </c>
    </row>
    <row r="215" spans="1:169" x14ac:dyDescent="0.25">
      <c r="A215" s="11"/>
      <c r="B215" s="3">
        <v>9</v>
      </c>
      <c r="AK215">
        <v>1</v>
      </c>
      <c r="AQ215">
        <v>1</v>
      </c>
      <c r="AW215">
        <v>1</v>
      </c>
      <c r="AZ215">
        <v>1</v>
      </c>
      <c r="BB215">
        <v>1</v>
      </c>
      <c r="BE215">
        <v>1</v>
      </c>
      <c r="BG215">
        <v>1</v>
      </c>
      <c r="BI215">
        <v>1</v>
      </c>
      <c r="BK215">
        <v>1</v>
      </c>
      <c r="BM215">
        <v>1</v>
      </c>
      <c r="BO215">
        <v>1</v>
      </c>
      <c r="BS215">
        <v>1</v>
      </c>
      <c r="CT215" s="17"/>
      <c r="CU215" s="17"/>
      <c r="CV215" s="17"/>
      <c r="CW215" s="17"/>
      <c r="CX215" s="17"/>
      <c r="CY215" s="17"/>
      <c r="CZ215" s="17"/>
      <c r="DA215" s="17"/>
      <c r="DB215" s="17"/>
      <c r="DC215" s="17"/>
      <c r="DD215" s="17"/>
      <c r="DE215" s="17"/>
      <c r="DF215" s="17"/>
      <c r="DG215" s="17"/>
      <c r="DH215" s="17"/>
      <c r="DI215" s="17"/>
      <c r="EI215" s="17"/>
      <c r="EJ215" s="17"/>
      <c r="EK215" s="17"/>
      <c r="EL215" s="17"/>
      <c r="EM215" s="17"/>
      <c r="EN215" s="17"/>
      <c r="EO215" s="17"/>
      <c r="EP215" s="17"/>
      <c r="EQ215" s="17"/>
      <c r="ER215" s="17"/>
      <c r="ES215" s="17"/>
      <c r="FC215">
        <f t="shared" si="119"/>
        <v>12</v>
      </c>
      <c r="FD215">
        <f t="shared" si="120"/>
        <v>108</v>
      </c>
      <c r="FE215" s="22"/>
      <c r="FF215" s="13">
        <f t="shared" si="121"/>
        <v>8.2191780821917804E-2</v>
      </c>
    </row>
    <row r="216" spans="1:169" x14ac:dyDescent="0.25">
      <c r="A216" s="11"/>
      <c r="B216" s="3">
        <v>10</v>
      </c>
      <c r="C216">
        <v>1</v>
      </c>
      <c r="D216">
        <v>1</v>
      </c>
      <c r="E216">
        <v>1</v>
      </c>
      <c r="F216">
        <v>1</v>
      </c>
      <c r="G216">
        <v>1</v>
      </c>
      <c r="H216">
        <v>1</v>
      </c>
      <c r="I216">
        <v>1</v>
      </c>
      <c r="J216">
        <v>1</v>
      </c>
      <c r="K216">
        <v>1</v>
      </c>
      <c r="L216">
        <v>1</v>
      </c>
      <c r="M216">
        <v>1</v>
      </c>
      <c r="N216">
        <v>1</v>
      </c>
      <c r="O216">
        <v>1</v>
      </c>
      <c r="P216">
        <v>1</v>
      </c>
      <c r="Q216">
        <v>1</v>
      </c>
      <c r="R216">
        <v>1</v>
      </c>
      <c r="S216">
        <v>1</v>
      </c>
      <c r="T216">
        <v>1</v>
      </c>
      <c r="U216">
        <v>1</v>
      </c>
      <c r="V216">
        <v>1</v>
      </c>
      <c r="W216">
        <v>1</v>
      </c>
      <c r="X216">
        <v>1</v>
      </c>
      <c r="Y216">
        <v>1</v>
      </c>
      <c r="Z216">
        <v>1</v>
      </c>
      <c r="AA216">
        <v>1</v>
      </c>
      <c r="AD216">
        <v>1</v>
      </c>
      <c r="AE216">
        <v>1</v>
      </c>
      <c r="AF216">
        <v>1</v>
      </c>
      <c r="AG216">
        <v>1</v>
      </c>
      <c r="AH216">
        <v>1</v>
      </c>
      <c r="AI216">
        <v>1</v>
      </c>
      <c r="AJ216">
        <v>1</v>
      </c>
      <c r="AL216">
        <v>1</v>
      </c>
      <c r="AM216">
        <v>1</v>
      </c>
      <c r="AN216">
        <v>1</v>
      </c>
      <c r="AO216">
        <v>1</v>
      </c>
      <c r="AP216">
        <v>1</v>
      </c>
      <c r="AR216">
        <v>1</v>
      </c>
      <c r="AS216">
        <v>1</v>
      </c>
      <c r="AT216">
        <v>1</v>
      </c>
      <c r="AU216">
        <v>1</v>
      </c>
      <c r="AV216">
        <v>1</v>
      </c>
      <c r="AX216">
        <v>1</v>
      </c>
      <c r="AY216">
        <v>1</v>
      </c>
      <c r="BA216">
        <v>1</v>
      </c>
      <c r="BC216">
        <v>1</v>
      </c>
      <c r="BD216">
        <v>1</v>
      </c>
      <c r="BF216">
        <v>1</v>
      </c>
      <c r="BH216">
        <v>1</v>
      </c>
      <c r="BJ216">
        <v>1</v>
      </c>
      <c r="BL216">
        <v>1</v>
      </c>
      <c r="BP216">
        <v>1</v>
      </c>
      <c r="BQ216">
        <v>1</v>
      </c>
      <c r="BR216">
        <v>1</v>
      </c>
      <c r="BT216">
        <v>1</v>
      </c>
      <c r="BU216">
        <v>1</v>
      </c>
      <c r="BV216">
        <v>1</v>
      </c>
      <c r="BW216">
        <v>1</v>
      </c>
      <c r="BX216">
        <v>1</v>
      </c>
      <c r="BY216">
        <v>1</v>
      </c>
      <c r="BZ216">
        <v>1</v>
      </c>
      <c r="CA216">
        <v>1</v>
      </c>
      <c r="CB216">
        <v>1</v>
      </c>
      <c r="CC216">
        <v>1</v>
      </c>
      <c r="CD216">
        <v>1</v>
      </c>
      <c r="CE216">
        <v>1</v>
      </c>
      <c r="CF216">
        <v>1</v>
      </c>
      <c r="CG216">
        <v>1</v>
      </c>
      <c r="CH216">
        <v>1</v>
      </c>
      <c r="CI216">
        <v>1</v>
      </c>
      <c r="CJ216">
        <v>1</v>
      </c>
      <c r="CK216">
        <v>1</v>
      </c>
      <c r="CL216">
        <v>1</v>
      </c>
      <c r="CM216">
        <v>1</v>
      </c>
      <c r="CN216">
        <v>1</v>
      </c>
      <c r="CO216">
        <v>1</v>
      </c>
      <c r="CP216">
        <v>1</v>
      </c>
      <c r="CQ216">
        <v>1</v>
      </c>
      <c r="CR216">
        <v>1</v>
      </c>
      <c r="CS216">
        <v>1</v>
      </c>
      <c r="CT216" s="17">
        <v>1</v>
      </c>
      <c r="CU216" s="17">
        <v>1</v>
      </c>
      <c r="CV216" s="17">
        <v>1</v>
      </c>
      <c r="CW216" s="17">
        <v>1</v>
      </c>
      <c r="CX216" s="17">
        <v>1</v>
      </c>
      <c r="CY216" s="17">
        <v>1</v>
      </c>
      <c r="CZ216" s="17">
        <v>1</v>
      </c>
      <c r="DA216" s="17">
        <v>1</v>
      </c>
      <c r="DB216" s="17">
        <v>1</v>
      </c>
      <c r="DC216" s="17">
        <v>1</v>
      </c>
      <c r="DD216" s="17">
        <v>1</v>
      </c>
      <c r="DE216" s="17">
        <v>1</v>
      </c>
      <c r="DF216" s="17">
        <v>1</v>
      </c>
      <c r="DG216" s="17">
        <v>1</v>
      </c>
      <c r="DH216" s="17">
        <v>1</v>
      </c>
      <c r="DI216" s="17">
        <v>1</v>
      </c>
      <c r="DJ216">
        <v>1</v>
      </c>
      <c r="DK216">
        <v>1</v>
      </c>
      <c r="DL216">
        <v>1</v>
      </c>
      <c r="DM216">
        <v>1</v>
      </c>
      <c r="DN216">
        <v>1</v>
      </c>
      <c r="DO216">
        <v>1</v>
      </c>
      <c r="DP216">
        <v>1</v>
      </c>
      <c r="DQ216">
        <v>1</v>
      </c>
      <c r="DR216">
        <v>1</v>
      </c>
      <c r="DS216">
        <v>1</v>
      </c>
      <c r="DT216">
        <v>1</v>
      </c>
      <c r="DU216">
        <v>1</v>
      </c>
      <c r="DV216">
        <v>1</v>
      </c>
      <c r="DW216">
        <v>1</v>
      </c>
      <c r="DX216">
        <v>1</v>
      </c>
      <c r="DY216">
        <v>1</v>
      </c>
      <c r="DZ216">
        <v>1</v>
      </c>
      <c r="EA216">
        <v>1</v>
      </c>
      <c r="EB216">
        <v>1</v>
      </c>
      <c r="EC216">
        <v>1</v>
      </c>
      <c r="ED216">
        <v>1</v>
      </c>
      <c r="EE216">
        <v>1</v>
      </c>
      <c r="EF216">
        <v>1</v>
      </c>
      <c r="EG216">
        <v>1</v>
      </c>
      <c r="EH216">
        <v>1</v>
      </c>
      <c r="EI216" s="17">
        <v>1</v>
      </c>
      <c r="EJ216" s="17">
        <v>1</v>
      </c>
      <c r="EK216" s="17">
        <v>1</v>
      </c>
      <c r="EL216" s="17">
        <v>1</v>
      </c>
      <c r="EM216" s="17">
        <v>1</v>
      </c>
      <c r="EN216" s="17">
        <v>1</v>
      </c>
      <c r="EO216" s="17">
        <v>1</v>
      </c>
      <c r="EP216" s="17">
        <v>1</v>
      </c>
      <c r="EQ216" s="17">
        <v>1</v>
      </c>
      <c r="ER216" s="17">
        <v>1</v>
      </c>
      <c r="ES216" s="17">
        <v>1</v>
      </c>
      <c r="FB216">
        <v>1</v>
      </c>
      <c r="FC216">
        <f t="shared" si="119"/>
        <v>133</v>
      </c>
      <c r="FD216">
        <f t="shared" si="120"/>
        <v>1330</v>
      </c>
      <c r="FE216" s="22"/>
      <c r="FF216" s="13">
        <f t="shared" si="121"/>
        <v>0.91095890410958902</v>
      </c>
      <c r="FG216" s="13">
        <f>SUM(FF213:FF216)</f>
        <v>1</v>
      </c>
      <c r="FH216" t="s">
        <v>67</v>
      </c>
    </row>
    <row r="217" spans="1:169" ht="15.75" thickBot="1" x14ac:dyDescent="0.3">
      <c r="A217" s="11"/>
      <c r="CT217" s="17"/>
      <c r="CU217" s="17"/>
      <c r="CV217" s="17"/>
      <c r="CW217" s="17"/>
      <c r="CX217" s="17"/>
      <c r="CY217" s="17"/>
      <c r="CZ217" s="17"/>
      <c r="DA217" s="17"/>
      <c r="DB217" s="17"/>
      <c r="DC217" s="17"/>
      <c r="DD217" s="17"/>
      <c r="DE217" s="17"/>
      <c r="DF217" s="17"/>
      <c r="DG217" s="17"/>
      <c r="DH217" s="17"/>
      <c r="DI217" s="17"/>
      <c r="EI217" s="17"/>
      <c r="EJ217" s="17"/>
      <c r="EK217" s="17"/>
      <c r="EL217" s="17"/>
      <c r="EM217" s="17"/>
      <c r="EN217" s="17"/>
      <c r="EO217" s="17"/>
      <c r="EP217" s="17"/>
      <c r="EQ217" s="17"/>
      <c r="ER217" s="17"/>
      <c r="ES217" s="17"/>
      <c r="FC217">
        <f>SUM(FC206:FC216)</f>
        <v>146</v>
      </c>
      <c r="FD217">
        <f>SUM(FD206:FD216)</f>
        <v>1446</v>
      </c>
      <c r="FE217" s="23"/>
      <c r="FF217" s="13">
        <f>SUM(FF206:FF216)</f>
        <v>1</v>
      </c>
    </row>
    <row r="218" spans="1:169" x14ac:dyDescent="0.25">
      <c r="A218" s="11"/>
      <c r="B218" s="6" t="s">
        <v>14</v>
      </c>
      <c r="AC218">
        <v>1</v>
      </c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EI218" s="17"/>
      <c r="EJ218" s="17"/>
      <c r="EK218" s="17"/>
      <c r="EL218" s="17"/>
      <c r="EM218" s="17"/>
      <c r="EN218" s="17"/>
      <c r="EO218" s="17"/>
      <c r="EP218" s="17"/>
      <c r="EQ218" s="17"/>
      <c r="ER218" s="17"/>
      <c r="ES218" s="17"/>
      <c r="FC218">
        <f>COUNTA(C218:FB218)</f>
        <v>1</v>
      </c>
    </row>
    <row r="219" spans="1:169" x14ac:dyDescent="0.25">
      <c r="A219" s="11">
        <v>18</v>
      </c>
      <c r="B219" s="1" t="s">
        <v>55</v>
      </c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</row>
    <row r="220" spans="1:169" x14ac:dyDescent="0.25">
      <c r="A220" s="11"/>
      <c r="B220" s="2" t="s">
        <v>56</v>
      </c>
      <c r="C220">
        <v>1</v>
      </c>
      <c r="D220">
        <v>1</v>
      </c>
      <c r="E220">
        <v>1</v>
      </c>
      <c r="F220">
        <v>1</v>
      </c>
      <c r="G220">
        <v>1</v>
      </c>
      <c r="H220">
        <v>1</v>
      </c>
      <c r="I220">
        <v>1</v>
      </c>
      <c r="J220">
        <v>1</v>
      </c>
      <c r="K220">
        <v>1</v>
      </c>
      <c r="L220">
        <v>1</v>
      </c>
      <c r="M220">
        <v>1</v>
      </c>
      <c r="N220">
        <v>1</v>
      </c>
      <c r="O220">
        <v>1</v>
      </c>
      <c r="P220">
        <v>1</v>
      </c>
      <c r="Q220">
        <v>1</v>
      </c>
      <c r="R220">
        <v>1</v>
      </c>
      <c r="S220">
        <v>1</v>
      </c>
      <c r="T220">
        <v>1</v>
      </c>
      <c r="U220">
        <v>1</v>
      </c>
      <c r="V220">
        <v>1</v>
      </c>
      <c r="W220">
        <v>1</v>
      </c>
      <c r="X220">
        <v>1</v>
      </c>
      <c r="Y220">
        <v>1</v>
      </c>
      <c r="Z220">
        <v>1</v>
      </c>
      <c r="AA220">
        <v>1</v>
      </c>
      <c r="AB220">
        <v>1</v>
      </c>
      <c r="AC220">
        <v>1</v>
      </c>
      <c r="AD220">
        <v>1</v>
      </c>
      <c r="AE220">
        <v>1</v>
      </c>
      <c r="AF220">
        <v>1</v>
      </c>
      <c r="AG220">
        <v>1</v>
      </c>
      <c r="AH220">
        <v>1</v>
      </c>
      <c r="AI220">
        <v>1</v>
      </c>
      <c r="AJ220">
        <v>1</v>
      </c>
      <c r="AK220">
        <v>1</v>
      </c>
      <c r="AL220">
        <v>1</v>
      </c>
      <c r="AM220">
        <v>1</v>
      </c>
      <c r="AN220">
        <v>1</v>
      </c>
      <c r="AO220">
        <v>1</v>
      </c>
      <c r="AP220">
        <v>1</v>
      </c>
      <c r="AQ220">
        <v>1</v>
      </c>
      <c r="AR220">
        <v>1</v>
      </c>
      <c r="AS220">
        <v>1</v>
      </c>
      <c r="AU220">
        <v>1</v>
      </c>
      <c r="AV220">
        <v>1</v>
      </c>
      <c r="AW220">
        <v>1</v>
      </c>
      <c r="AX220">
        <v>1</v>
      </c>
      <c r="AY220">
        <v>1</v>
      </c>
      <c r="AZ220">
        <v>1</v>
      </c>
      <c r="BA220">
        <v>1</v>
      </c>
      <c r="BB220">
        <v>1</v>
      </c>
      <c r="BC220">
        <v>1</v>
      </c>
      <c r="BD220">
        <v>1</v>
      </c>
      <c r="BE220">
        <v>1</v>
      </c>
      <c r="BF220">
        <v>1</v>
      </c>
      <c r="BG220">
        <v>1</v>
      </c>
      <c r="BH220">
        <v>1</v>
      </c>
      <c r="BI220">
        <v>1</v>
      </c>
      <c r="BJ220">
        <v>1</v>
      </c>
      <c r="BK220">
        <v>1</v>
      </c>
      <c r="BL220">
        <v>1</v>
      </c>
      <c r="BM220">
        <v>1</v>
      </c>
      <c r="BN220">
        <v>1</v>
      </c>
      <c r="BO220">
        <v>1</v>
      </c>
      <c r="BP220">
        <v>1</v>
      </c>
      <c r="BQ220">
        <v>1</v>
      </c>
      <c r="BR220">
        <v>1</v>
      </c>
      <c r="BS220">
        <v>1</v>
      </c>
      <c r="BT220">
        <v>1</v>
      </c>
      <c r="BU220">
        <v>1</v>
      </c>
      <c r="BV220">
        <v>1</v>
      </c>
      <c r="BW220">
        <v>1</v>
      </c>
      <c r="BX220">
        <v>1</v>
      </c>
      <c r="BY220">
        <v>1</v>
      </c>
      <c r="BZ220">
        <v>1</v>
      </c>
      <c r="CA220">
        <v>1</v>
      </c>
      <c r="CB220">
        <v>1</v>
      </c>
      <c r="CC220">
        <v>1</v>
      </c>
      <c r="CD220">
        <v>1</v>
      </c>
      <c r="CE220">
        <v>1</v>
      </c>
      <c r="CF220">
        <v>1</v>
      </c>
      <c r="CG220">
        <v>1</v>
      </c>
      <c r="CH220">
        <v>1</v>
      </c>
      <c r="CI220">
        <v>1</v>
      </c>
      <c r="CJ220">
        <v>1</v>
      </c>
      <c r="CK220">
        <v>1</v>
      </c>
      <c r="CL220">
        <v>1</v>
      </c>
      <c r="CM220">
        <v>1</v>
      </c>
      <c r="CN220">
        <v>1</v>
      </c>
      <c r="CO220">
        <v>1</v>
      </c>
      <c r="CP220">
        <v>1</v>
      </c>
      <c r="CQ220">
        <v>1</v>
      </c>
      <c r="CR220">
        <v>1</v>
      </c>
      <c r="CS220">
        <v>1</v>
      </c>
      <c r="CT220" s="19">
        <v>1</v>
      </c>
      <c r="CU220" s="19">
        <v>1</v>
      </c>
      <c r="CV220" s="19">
        <v>1</v>
      </c>
      <c r="CW220" s="19">
        <v>1</v>
      </c>
      <c r="CX220" s="19">
        <v>1</v>
      </c>
      <c r="CY220" s="19"/>
      <c r="CZ220" s="19"/>
      <c r="DA220" s="19">
        <v>1</v>
      </c>
      <c r="DB220" s="19">
        <v>1</v>
      </c>
      <c r="DC220" s="19">
        <v>1</v>
      </c>
      <c r="DD220" s="19">
        <v>1</v>
      </c>
      <c r="DE220" s="19">
        <v>1</v>
      </c>
      <c r="DF220" s="19">
        <v>1</v>
      </c>
      <c r="DG220" s="19">
        <v>1</v>
      </c>
      <c r="DH220" s="19">
        <v>1</v>
      </c>
      <c r="DI220" s="19">
        <v>1</v>
      </c>
      <c r="DJ220">
        <v>1</v>
      </c>
      <c r="DK220">
        <v>1</v>
      </c>
      <c r="DL220">
        <v>1</v>
      </c>
      <c r="DM220">
        <v>1</v>
      </c>
      <c r="DN220">
        <v>1</v>
      </c>
      <c r="DO220">
        <v>1</v>
      </c>
      <c r="DP220">
        <v>1</v>
      </c>
      <c r="DQ220">
        <v>1</v>
      </c>
      <c r="DR220">
        <v>1</v>
      </c>
      <c r="DS220">
        <v>1</v>
      </c>
      <c r="DT220">
        <v>1</v>
      </c>
      <c r="DU220">
        <v>1</v>
      </c>
      <c r="DV220">
        <v>1</v>
      </c>
      <c r="DW220">
        <v>1</v>
      </c>
      <c r="DX220">
        <v>1</v>
      </c>
      <c r="DY220">
        <v>1</v>
      </c>
      <c r="DZ220">
        <v>1</v>
      </c>
      <c r="EA220">
        <v>1</v>
      </c>
      <c r="EB220">
        <v>1</v>
      </c>
      <c r="EC220">
        <v>1</v>
      </c>
      <c r="ED220">
        <v>1</v>
      </c>
      <c r="EE220">
        <v>1</v>
      </c>
      <c r="EF220">
        <v>1</v>
      </c>
      <c r="EG220">
        <v>1</v>
      </c>
      <c r="EH220">
        <v>1</v>
      </c>
      <c r="EI220" s="17">
        <v>1</v>
      </c>
      <c r="EJ220" s="17">
        <v>1</v>
      </c>
      <c r="EK220" s="17">
        <v>1</v>
      </c>
      <c r="EL220" s="17">
        <v>1</v>
      </c>
      <c r="EM220" s="17">
        <v>1</v>
      </c>
      <c r="EN220" s="17">
        <v>1</v>
      </c>
      <c r="EO220" s="17">
        <v>1</v>
      </c>
      <c r="EP220" s="17">
        <v>1</v>
      </c>
      <c r="EQ220" s="17">
        <v>1</v>
      </c>
      <c r="ER220" s="17">
        <v>1</v>
      </c>
      <c r="ES220" s="17">
        <v>1</v>
      </c>
      <c r="FC220">
        <f>COUNTA(C220:FB220)</f>
        <v>144</v>
      </c>
      <c r="FE220" s="5">
        <f>FC220/FD$223</f>
        <v>0.97959183673469385</v>
      </c>
    </row>
    <row r="221" spans="1:169" x14ac:dyDescent="0.25">
      <c r="A221" s="11"/>
      <c r="B221" s="2" t="s">
        <v>57</v>
      </c>
      <c r="AT221">
        <v>1</v>
      </c>
      <c r="CT221" s="17"/>
      <c r="CU221" s="17"/>
      <c r="CV221" s="17"/>
      <c r="CW221" s="17"/>
      <c r="CX221" s="17"/>
      <c r="CY221" s="17">
        <v>1</v>
      </c>
      <c r="CZ221" s="17">
        <v>1</v>
      </c>
      <c r="DA221" s="17"/>
      <c r="DB221" s="17"/>
      <c r="DC221" s="17"/>
      <c r="DD221" s="17"/>
      <c r="DE221" s="17"/>
      <c r="DF221" s="17"/>
      <c r="DG221" s="17"/>
      <c r="DH221" s="17"/>
      <c r="DI221" s="17"/>
      <c r="EI221" s="17"/>
      <c r="EJ221" s="17"/>
      <c r="EK221" s="17"/>
      <c r="EL221" s="17"/>
      <c r="EM221" s="17"/>
      <c r="EN221" s="17"/>
      <c r="EO221" s="17"/>
      <c r="EP221" s="17"/>
      <c r="EQ221" s="17"/>
      <c r="ER221" s="17"/>
      <c r="ES221" s="17"/>
      <c r="FC221">
        <f>COUNTA(C221:FB221)</f>
        <v>3</v>
      </c>
      <c r="FE221" s="5">
        <f>FC221/FD$223</f>
        <v>2.0408163265306121E-2</v>
      </c>
    </row>
    <row r="222" spans="1:169" x14ac:dyDescent="0.25">
      <c r="A222" s="11"/>
      <c r="B222" s="2" t="s">
        <v>58</v>
      </c>
      <c r="CT222" s="17"/>
      <c r="CU222" s="17"/>
      <c r="CV222" s="17"/>
      <c r="CW222" s="17"/>
      <c r="CX222" s="17"/>
      <c r="CY222" s="17"/>
      <c r="CZ222" s="17"/>
      <c r="DA222" s="17"/>
      <c r="DB222" s="17"/>
      <c r="DC222" s="17"/>
      <c r="DD222" s="17"/>
      <c r="DE222" s="17"/>
      <c r="DF222" s="17"/>
      <c r="DG222" s="17"/>
      <c r="DH222" s="17"/>
      <c r="DI222" s="17"/>
      <c r="EI222" s="17"/>
      <c r="EJ222" s="17"/>
      <c r="EK222" s="17"/>
      <c r="EL222" s="17"/>
      <c r="EM222" s="17"/>
      <c r="EN222" s="17"/>
      <c r="EO222" s="17"/>
      <c r="EP222" s="17"/>
      <c r="EQ222" s="17"/>
      <c r="ER222" s="17"/>
      <c r="ES222" s="17"/>
      <c r="FC222">
        <f>COUNTA(C222:FB222)</f>
        <v>0</v>
      </c>
      <c r="FE222" s="5">
        <f>FC222/FD$223</f>
        <v>0</v>
      </c>
    </row>
    <row r="223" spans="1:169" x14ac:dyDescent="0.25">
      <c r="A223" s="11"/>
      <c r="B223" s="2" t="s">
        <v>59</v>
      </c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EI223" s="17"/>
      <c r="EJ223" s="17"/>
      <c r="EK223" s="17"/>
      <c r="EL223" s="17"/>
      <c r="EM223" s="17"/>
      <c r="EN223" s="17"/>
      <c r="EO223" s="17"/>
      <c r="EP223" s="17"/>
      <c r="EQ223" s="17"/>
      <c r="ER223" s="17"/>
      <c r="ES223" s="17"/>
      <c r="FC223">
        <f>COUNTA(C223:FB223)</f>
        <v>0</v>
      </c>
      <c r="FD223">
        <f>SUM(FC220:FC223)</f>
        <v>147</v>
      </c>
      <c r="FE223" s="5">
        <f>FC223/FD$223</f>
        <v>0</v>
      </c>
    </row>
    <row r="224" spans="1:169" x14ac:dyDescent="0.25">
      <c r="A224" s="11">
        <v>19</v>
      </c>
      <c r="B224" s="1" t="s">
        <v>60</v>
      </c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</row>
    <row r="225" spans="1:169" x14ac:dyDescent="0.25">
      <c r="A225" s="11"/>
      <c r="B225" s="2" t="s">
        <v>19</v>
      </c>
      <c r="I225">
        <v>1</v>
      </c>
      <c r="J225">
        <v>1</v>
      </c>
      <c r="M225">
        <v>1</v>
      </c>
      <c r="N225">
        <v>1</v>
      </c>
      <c r="Q225">
        <v>1</v>
      </c>
      <c r="R225">
        <v>1</v>
      </c>
      <c r="T225">
        <v>1</v>
      </c>
      <c r="X225">
        <v>1</v>
      </c>
      <c r="Y225">
        <v>1</v>
      </c>
      <c r="Z225">
        <v>1</v>
      </c>
      <c r="AA225">
        <v>1</v>
      </c>
      <c r="AJ225">
        <v>1</v>
      </c>
      <c r="AR225">
        <v>1</v>
      </c>
      <c r="AW225">
        <v>1</v>
      </c>
      <c r="AX225">
        <v>1</v>
      </c>
      <c r="AY225">
        <v>1</v>
      </c>
      <c r="AZ225">
        <v>1</v>
      </c>
      <c r="BA225">
        <v>1</v>
      </c>
      <c r="BB225">
        <v>1</v>
      </c>
      <c r="BC225">
        <v>1</v>
      </c>
      <c r="BD225">
        <v>1</v>
      </c>
      <c r="BE225">
        <v>1</v>
      </c>
      <c r="BF225">
        <v>1</v>
      </c>
      <c r="BG225">
        <v>1</v>
      </c>
      <c r="BI225">
        <v>1</v>
      </c>
      <c r="BJ225">
        <v>1</v>
      </c>
      <c r="BK225">
        <v>1</v>
      </c>
      <c r="BM225">
        <v>1</v>
      </c>
      <c r="BN225">
        <v>1</v>
      </c>
      <c r="BO225">
        <v>1</v>
      </c>
      <c r="BP225">
        <v>1</v>
      </c>
      <c r="BQ225">
        <v>1</v>
      </c>
      <c r="BR225">
        <v>1</v>
      </c>
      <c r="BS225">
        <v>1</v>
      </c>
      <c r="BT225">
        <v>1</v>
      </c>
      <c r="CC225">
        <v>1</v>
      </c>
      <c r="CD225">
        <v>1</v>
      </c>
      <c r="CE225">
        <v>1</v>
      </c>
      <c r="CF225">
        <v>1</v>
      </c>
      <c r="CG225">
        <v>1</v>
      </c>
      <c r="CH225">
        <v>1</v>
      </c>
      <c r="CI225">
        <v>1</v>
      </c>
      <c r="CJ225">
        <v>1</v>
      </c>
      <c r="CK225">
        <v>1</v>
      </c>
      <c r="CL225">
        <v>1</v>
      </c>
      <c r="CM225">
        <v>1</v>
      </c>
      <c r="CN225">
        <v>1</v>
      </c>
      <c r="CO225">
        <v>1</v>
      </c>
      <c r="CP225">
        <v>1</v>
      </c>
      <c r="CQ225">
        <v>1</v>
      </c>
      <c r="CR225">
        <v>1</v>
      </c>
      <c r="CS225">
        <v>1</v>
      </c>
      <c r="CT225" s="19">
        <v>1</v>
      </c>
      <c r="CU225" s="19">
        <v>1</v>
      </c>
      <c r="CV225" s="19">
        <v>1</v>
      </c>
      <c r="CW225" s="19">
        <v>1</v>
      </c>
      <c r="CX225" s="19">
        <v>1</v>
      </c>
      <c r="CY225" s="19">
        <v>1</v>
      </c>
      <c r="CZ225" s="19">
        <v>1</v>
      </c>
      <c r="DA225" s="19">
        <v>1</v>
      </c>
      <c r="DB225" s="19">
        <v>1</v>
      </c>
      <c r="DC225" s="19">
        <v>1</v>
      </c>
      <c r="DD225" s="19">
        <v>1</v>
      </c>
      <c r="DE225" s="19">
        <v>1</v>
      </c>
      <c r="DF225" s="19">
        <v>1</v>
      </c>
      <c r="DG225" s="19">
        <v>1</v>
      </c>
      <c r="DH225" s="19">
        <v>1</v>
      </c>
      <c r="DI225" s="19">
        <v>1</v>
      </c>
      <c r="DJ225">
        <v>1</v>
      </c>
      <c r="DL225">
        <v>1</v>
      </c>
      <c r="DM225">
        <v>1</v>
      </c>
      <c r="DN225">
        <v>1</v>
      </c>
      <c r="DO225">
        <v>1</v>
      </c>
      <c r="DP225">
        <v>1</v>
      </c>
      <c r="DQ225">
        <v>1</v>
      </c>
      <c r="DR225">
        <v>1</v>
      </c>
      <c r="DS225">
        <v>1</v>
      </c>
      <c r="DT225">
        <v>1</v>
      </c>
      <c r="DU225">
        <v>1</v>
      </c>
      <c r="DV225">
        <v>1</v>
      </c>
      <c r="DW225">
        <v>1</v>
      </c>
      <c r="DX225">
        <v>1</v>
      </c>
      <c r="DY225">
        <v>1</v>
      </c>
      <c r="DZ225">
        <v>1</v>
      </c>
      <c r="EA225">
        <v>1</v>
      </c>
      <c r="EB225">
        <v>1</v>
      </c>
      <c r="EC225">
        <v>1</v>
      </c>
      <c r="ED225">
        <v>1</v>
      </c>
      <c r="EE225">
        <v>1</v>
      </c>
      <c r="EF225">
        <v>1</v>
      </c>
      <c r="EG225">
        <v>1</v>
      </c>
      <c r="EH225">
        <v>1</v>
      </c>
      <c r="EI225" s="17">
        <v>1</v>
      </c>
      <c r="EJ225" s="17">
        <v>1</v>
      </c>
      <c r="EK225" s="17">
        <v>1</v>
      </c>
      <c r="EL225" s="17">
        <v>1</v>
      </c>
      <c r="EM225" s="17">
        <v>1</v>
      </c>
      <c r="EN225" s="17">
        <v>1</v>
      </c>
      <c r="EO225" s="17">
        <v>1</v>
      </c>
      <c r="EP225" s="17">
        <v>1</v>
      </c>
      <c r="EQ225" s="17">
        <v>1</v>
      </c>
      <c r="ER225" s="17">
        <v>1</v>
      </c>
      <c r="ES225" s="17">
        <v>1</v>
      </c>
      <c r="FC225">
        <f>COUNTA(C225:FB225)</f>
        <v>103</v>
      </c>
      <c r="FE225" s="5">
        <f>FC225/FD$226</f>
        <v>0.84426229508196726</v>
      </c>
    </row>
    <row r="226" spans="1:169" x14ac:dyDescent="0.25">
      <c r="A226" s="11"/>
      <c r="B226" s="2" t="s">
        <v>20</v>
      </c>
      <c r="L226">
        <v>1</v>
      </c>
      <c r="AH226">
        <v>1</v>
      </c>
      <c r="AK226">
        <v>1</v>
      </c>
      <c r="AL226">
        <v>1</v>
      </c>
      <c r="AM226">
        <v>1</v>
      </c>
      <c r="AP226">
        <v>1</v>
      </c>
      <c r="AQ226">
        <v>1</v>
      </c>
      <c r="AS226">
        <v>1</v>
      </c>
      <c r="AT226">
        <v>1</v>
      </c>
      <c r="AU226">
        <v>1</v>
      </c>
      <c r="BU226">
        <v>1</v>
      </c>
      <c r="BV226">
        <v>1</v>
      </c>
      <c r="BW226">
        <v>1</v>
      </c>
      <c r="BX226">
        <v>1</v>
      </c>
      <c r="BY226">
        <v>1</v>
      </c>
      <c r="BZ226">
        <v>1</v>
      </c>
      <c r="CA226">
        <v>1</v>
      </c>
      <c r="CB226">
        <v>1</v>
      </c>
      <c r="CT226" s="17"/>
      <c r="CU226" s="17"/>
      <c r="CV226" s="17"/>
      <c r="CW226" s="17"/>
      <c r="CX226" s="17"/>
      <c r="CY226" s="17"/>
      <c r="CZ226" s="17"/>
      <c r="DA226" s="17"/>
      <c r="DB226" s="17"/>
      <c r="DC226" s="17"/>
      <c r="DD226" s="17"/>
      <c r="DE226" s="17"/>
      <c r="DF226" s="17"/>
      <c r="DG226" s="17"/>
      <c r="DH226" s="17"/>
      <c r="DI226" s="17"/>
      <c r="DK226">
        <v>1</v>
      </c>
      <c r="EI226" s="17"/>
      <c r="EJ226" s="17"/>
      <c r="EK226" s="17"/>
      <c r="EL226" s="17"/>
      <c r="EM226" s="17"/>
      <c r="EN226" s="17"/>
      <c r="EO226" s="17"/>
      <c r="EP226" s="17"/>
      <c r="EQ226" s="17"/>
      <c r="ER226" s="17"/>
      <c r="ES226" s="17"/>
      <c r="FC226">
        <f>COUNTA(C226:FB226)</f>
        <v>19</v>
      </c>
      <c r="FD226">
        <f>SUM(FC225:FC226)</f>
        <v>122</v>
      </c>
      <c r="FE226" s="5">
        <f>FC226/FD$226</f>
        <v>0.15573770491803279</v>
      </c>
    </row>
    <row r="227" spans="1:169" x14ac:dyDescent="0.25">
      <c r="A227" s="11"/>
      <c r="B227" s="9" t="s">
        <v>61</v>
      </c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7"/>
      <c r="BD227" s="7"/>
      <c r="BE227" s="7"/>
      <c r="BF227" s="7"/>
      <c r="BG227" s="7"/>
      <c r="BH227" s="7"/>
      <c r="BI227" s="7"/>
      <c r="BJ227" s="7"/>
      <c r="BK227" s="7"/>
      <c r="BL227" s="7"/>
      <c r="BM227" s="7"/>
      <c r="BN227" s="7"/>
      <c r="BO227" s="7"/>
      <c r="BP227" s="7"/>
      <c r="BQ227" s="7"/>
      <c r="BR227" s="7"/>
      <c r="BS227" s="7"/>
      <c r="BT227" s="7"/>
      <c r="BU227" s="7"/>
      <c r="BV227" s="7"/>
      <c r="BW227" s="7"/>
      <c r="BX227" s="7"/>
      <c r="BY227" s="7"/>
      <c r="BZ227" s="7"/>
      <c r="CA227" s="7"/>
      <c r="CB227" s="7"/>
      <c r="CC227" s="7"/>
      <c r="CD227" s="7"/>
      <c r="CE227" s="7"/>
      <c r="CF227" s="7"/>
      <c r="CG227" s="7"/>
      <c r="CH227" s="7"/>
      <c r="CI227" s="7"/>
      <c r="CJ227" s="7"/>
      <c r="CK227" s="7"/>
      <c r="CL227" s="7"/>
      <c r="CM227" s="7"/>
      <c r="CN227" s="7"/>
      <c r="CO227" s="7"/>
      <c r="CP227" s="7"/>
      <c r="CQ227" s="7"/>
      <c r="CR227" s="7"/>
      <c r="CS227" s="7"/>
      <c r="CT227" s="7"/>
      <c r="CU227" s="7"/>
      <c r="CV227" s="7"/>
      <c r="CW227" s="7"/>
      <c r="CX227" s="7"/>
      <c r="CY227" s="7"/>
      <c r="CZ227" s="7"/>
      <c r="DA227" s="7"/>
      <c r="DB227" s="7"/>
      <c r="DC227" s="7"/>
      <c r="DD227" s="7"/>
      <c r="DE227" s="7"/>
      <c r="DF227" s="7"/>
      <c r="DG227" s="7"/>
      <c r="DH227" s="7"/>
      <c r="DI227" s="7"/>
      <c r="DJ227" s="7"/>
      <c r="DK227" s="7"/>
      <c r="DL227" s="7"/>
      <c r="DM227" s="7"/>
      <c r="DN227" s="7"/>
      <c r="DO227" s="7"/>
      <c r="DP227" s="7"/>
      <c r="DQ227" s="7"/>
      <c r="DR227" s="7"/>
      <c r="DS227" s="7"/>
      <c r="DT227" s="7"/>
      <c r="DU227" s="7"/>
      <c r="DV227" s="7"/>
      <c r="DW227" s="7"/>
      <c r="DX227" s="7"/>
      <c r="DY227" s="7"/>
      <c r="DZ227" s="7"/>
      <c r="EA227" s="7"/>
      <c r="EB227" s="7"/>
      <c r="EC227" s="7"/>
      <c r="ED227" s="7"/>
      <c r="EE227" s="7"/>
      <c r="EF227" s="7"/>
      <c r="EG227" s="7"/>
      <c r="EH227" s="7"/>
      <c r="EI227" s="7"/>
      <c r="EJ227" s="7"/>
      <c r="EK227" s="7"/>
      <c r="EL227" s="7"/>
      <c r="EM227" s="7"/>
      <c r="EN227" s="7"/>
      <c r="EO227" s="7"/>
      <c r="EP227" s="7"/>
      <c r="EQ227" s="7"/>
      <c r="ER227" s="7"/>
      <c r="ES227" s="7"/>
      <c r="ET227" s="7"/>
      <c r="EU227" s="7"/>
      <c r="EV227" s="7"/>
      <c r="EW227" s="7"/>
      <c r="EX227" s="7"/>
      <c r="EY227" s="7"/>
      <c r="EZ227" s="7"/>
      <c r="FA227" s="7"/>
      <c r="FB227" s="7"/>
      <c r="FC227" s="7"/>
      <c r="FD227" s="7"/>
      <c r="FE227" s="8"/>
      <c r="FF227" s="20" t="s">
        <v>73</v>
      </c>
      <c r="FG227" s="20"/>
      <c r="FH227" s="16">
        <f>(FE229+FE243)/2</f>
        <v>9.8938356164383556</v>
      </c>
    </row>
    <row r="228" spans="1:169" ht="15.75" thickBot="1" x14ac:dyDescent="0.3">
      <c r="A228" s="11">
        <v>20</v>
      </c>
      <c r="B228" s="1" t="s">
        <v>62</v>
      </c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</row>
    <row r="229" spans="1:169" x14ac:dyDescent="0.25">
      <c r="A229" s="11"/>
      <c r="B229" s="3">
        <v>0</v>
      </c>
      <c r="CT229" s="17"/>
      <c r="CU229" s="17"/>
      <c r="CV229" s="17"/>
      <c r="CW229" s="17"/>
      <c r="CX229" s="17"/>
      <c r="CY229" s="17"/>
      <c r="CZ229" s="17"/>
      <c r="DA229" s="17"/>
      <c r="DB229" s="17"/>
      <c r="DC229" s="17"/>
      <c r="DD229" s="17"/>
      <c r="DE229" s="17"/>
      <c r="DF229" s="17"/>
      <c r="DG229" s="17"/>
      <c r="DH229" s="17"/>
      <c r="DI229" s="17"/>
      <c r="EI229" s="17"/>
      <c r="EJ229" s="17"/>
      <c r="EK229" s="17"/>
      <c r="EL229" s="17"/>
      <c r="EM229" s="17"/>
      <c r="EN229" s="17"/>
      <c r="EO229" s="17"/>
      <c r="EP229" s="17"/>
      <c r="EQ229" s="17"/>
      <c r="ER229" s="17"/>
      <c r="ES229" s="17"/>
      <c r="FC229">
        <f t="shared" ref="FC229:FC239" si="122">COUNTA(C229:FB229)</f>
        <v>0</v>
      </c>
      <c r="FD229">
        <f t="shared" ref="FD229:FD239" si="123">FC229*B229</f>
        <v>0</v>
      </c>
      <c r="FE229" s="21">
        <f>FD240/FC240</f>
        <v>9.9109589041095898</v>
      </c>
      <c r="FF229" s="14">
        <f>FC229/FC$240</f>
        <v>0</v>
      </c>
      <c r="FG229" s="15"/>
    </row>
    <row r="230" spans="1:169" x14ac:dyDescent="0.25">
      <c r="A230" s="11"/>
      <c r="B230" s="3">
        <v>1</v>
      </c>
      <c r="CT230" s="17"/>
      <c r="CU230" s="17"/>
      <c r="CV230" s="17"/>
      <c r="CW230" s="17"/>
      <c r="CX230" s="17"/>
      <c r="CY230" s="17"/>
      <c r="CZ230" s="17"/>
      <c r="DA230" s="17"/>
      <c r="DB230" s="17"/>
      <c r="DC230" s="17"/>
      <c r="DD230" s="17"/>
      <c r="DE230" s="17"/>
      <c r="DF230" s="17"/>
      <c r="DG230" s="17"/>
      <c r="DH230" s="17"/>
      <c r="DI230" s="17"/>
      <c r="EI230" s="17"/>
      <c r="EJ230" s="17"/>
      <c r="EK230" s="17"/>
      <c r="EL230" s="17"/>
      <c r="EM230" s="17"/>
      <c r="EN230" s="17"/>
      <c r="EO230" s="17"/>
      <c r="EP230" s="17"/>
      <c r="EQ230" s="17"/>
      <c r="ER230" s="17"/>
      <c r="ES230" s="17"/>
      <c r="FC230">
        <f t="shared" si="122"/>
        <v>0</v>
      </c>
      <c r="FD230">
        <f t="shared" si="123"/>
        <v>0</v>
      </c>
      <c r="FE230" s="22"/>
      <c r="FF230" s="14">
        <f t="shared" ref="FF230:FF239" si="124">FC230/FC$240</f>
        <v>0</v>
      </c>
      <c r="FG230" s="15"/>
      <c r="FM230">
        <v>20</v>
      </c>
    </row>
    <row r="231" spans="1:169" x14ac:dyDescent="0.25">
      <c r="A231" s="11"/>
      <c r="B231" s="3">
        <v>2</v>
      </c>
      <c r="CT231" s="17"/>
      <c r="CU231" s="17"/>
      <c r="CV231" s="17"/>
      <c r="CW231" s="17"/>
      <c r="CX231" s="17"/>
      <c r="CY231" s="17"/>
      <c r="CZ231" s="17"/>
      <c r="DA231" s="17"/>
      <c r="DB231" s="17"/>
      <c r="DC231" s="17"/>
      <c r="DD231" s="17"/>
      <c r="DE231" s="17"/>
      <c r="DF231" s="17"/>
      <c r="DG231" s="17"/>
      <c r="DH231" s="17"/>
      <c r="DI231" s="17"/>
      <c r="EI231" s="17"/>
      <c r="EJ231" s="17"/>
      <c r="EK231" s="17"/>
      <c r="EL231" s="17"/>
      <c r="EM231" s="17"/>
      <c r="EN231" s="17"/>
      <c r="EO231" s="17"/>
      <c r="EP231" s="17"/>
      <c r="EQ231" s="17"/>
      <c r="ER231" s="17"/>
      <c r="ES231" s="17"/>
      <c r="FC231">
        <f t="shared" si="122"/>
        <v>0</v>
      </c>
      <c r="FD231">
        <f t="shared" si="123"/>
        <v>0</v>
      </c>
      <c r="FE231" s="22"/>
      <c r="FF231" s="14">
        <f t="shared" si="124"/>
        <v>0</v>
      </c>
      <c r="FG231" s="15"/>
    </row>
    <row r="232" spans="1:169" x14ac:dyDescent="0.25">
      <c r="A232" s="11"/>
      <c r="B232" s="3">
        <v>3</v>
      </c>
      <c r="CT232" s="17"/>
      <c r="CU232" s="17"/>
      <c r="CV232" s="17"/>
      <c r="CW232" s="17"/>
      <c r="CX232" s="17"/>
      <c r="CY232" s="17"/>
      <c r="CZ232" s="17"/>
      <c r="DA232" s="17"/>
      <c r="DB232" s="17"/>
      <c r="DC232" s="17"/>
      <c r="DD232" s="17"/>
      <c r="DE232" s="17"/>
      <c r="DF232" s="17"/>
      <c r="DG232" s="17"/>
      <c r="DH232" s="17"/>
      <c r="DI232" s="17"/>
      <c r="EI232" s="17"/>
      <c r="EJ232" s="17"/>
      <c r="EK232" s="17"/>
      <c r="EL232" s="17"/>
      <c r="EM232" s="17"/>
      <c r="EN232" s="17"/>
      <c r="EO232" s="17"/>
      <c r="EP232" s="17"/>
      <c r="EQ232" s="17"/>
      <c r="ER232" s="17"/>
      <c r="ES232" s="17"/>
      <c r="FC232">
        <f t="shared" si="122"/>
        <v>0</v>
      </c>
      <c r="FD232">
        <f t="shared" si="123"/>
        <v>0</v>
      </c>
      <c r="FE232" s="22"/>
      <c r="FF232" s="14">
        <f t="shared" si="124"/>
        <v>0</v>
      </c>
      <c r="FG232" s="15"/>
    </row>
    <row r="233" spans="1:169" x14ac:dyDescent="0.25">
      <c r="A233" s="11"/>
      <c r="B233" s="3">
        <v>4</v>
      </c>
      <c r="CT233" s="17"/>
      <c r="CU233" s="17"/>
      <c r="CV233" s="17"/>
      <c r="CW233" s="17"/>
      <c r="CX233" s="17"/>
      <c r="CY233" s="17"/>
      <c r="CZ233" s="17"/>
      <c r="DA233" s="17"/>
      <c r="DB233" s="17"/>
      <c r="DC233" s="17"/>
      <c r="DD233" s="17"/>
      <c r="DE233" s="17"/>
      <c r="DF233" s="17"/>
      <c r="DG233" s="17"/>
      <c r="DH233" s="17"/>
      <c r="DI233" s="17"/>
      <c r="EI233" s="17"/>
      <c r="EJ233" s="17"/>
      <c r="EK233" s="17"/>
      <c r="EL233" s="17"/>
      <c r="EM233" s="17"/>
      <c r="EN233" s="17"/>
      <c r="EO233" s="17"/>
      <c r="EP233" s="17"/>
      <c r="EQ233" s="17"/>
      <c r="ER233" s="17"/>
      <c r="ES233" s="17"/>
      <c r="FC233">
        <f t="shared" si="122"/>
        <v>0</v>
      </c>
      <c r="FD233">
        <f t="shared" si="123"/>
        <v>0</v>
      </c>
      <c r="FE233" s="22"/>
      <c r="FF233" s="14">
        <f t="shared" si="124"/>
        <v>0</v>
      </c>
      <c r="FG233" s="14">
        <f>SUM(FF229:FF233)</f>
        <v>0</v>
      </c>
      <c r="FH233" t="s">
        <v>65</v>
      </c>
    </row>
    <row r="234" spans="1:169" x14ac:dyDescent="0.25">
      <c r="A234" s="11"/>
      <c r="B234" s="3">
        <v>5</v>
      </c>
      <c r="CT234" s="17"/>
      <c r="CU234" s="17"/>
      <c r="CV234" s="17"/>
      <c r="CW234" s="17"/>
      <c r="CX234" s="17"/>
      <c r="CY234" s="17"/>
      <c r="CZ234" s="17"/>
      <c r="DA234" s="17"/>
      <c r="DB234" s="17"/>
      <c r="DC234" s="17"/>
      <c r="DD234" s="17"/>
      <c r="DE234" s="17"/>
      <c r="DF234" s="17"/>
      <c r="DG234" s="17"/>
      <c r="DH234" s="17"/>
      <c r="DI234" s="17"/>
      <c r="EI234" s="17"/>
      <c r="EJ234" s="17"/>
      <c r="EK234" s="17"/>
      <c r="EL234" s="17"/>
      <c r="EM234" s="17"/>
      <c r="EN234" s="17"/>
      <c r="EO234" s="17"/>
      <c r="EP234" s="17"/>
      <c r="EQ234" s="17"/>
      <c r="ER234" s="17"/>
      <c r="ES234" s="17"/>
      <c r="FC234">
        <f t="shared" si="122"/>
        <v>0</v>
      </c>
      <c r="FD234">
        <f t="shared" si="123"/>
        <v>0</v>
      </c>
      <c r="FE234" s="22"/>
      <c r="FF234" s="12">
        <f t="shared" si="124"/>
        <v>0</v>
      </c>
    </row>
    <row r="235" spans="1:169" x14ac:dyDescent="0.25">
      <c r="A235" s="11"/>
      <c r="B235" s="3">
        <v>6</v>
      </c>
      <c r="CT235" s="17"/>
      <c r="CU235" s="17"/>
      <c r="CV235" s="17"/>
      <c r="CW235" s="17"/>
      <c r="CX235" s="17"/>
      <c r="CY235" s="17"/>
      <c r="CZ235" s="17"/>
      <c r="DA235" s="17"/>
      <c r="DB235" s="17"/>
      <c r="DC235" s="17"/>
      <c r="DD235" s="17"/>
      <c r="DE235" s="17"/>
      <c r="DF235" s="17"/>
      <c r="DG235" s="17"/>
      <c r="DH235" s="17"/>
      <c r="DI235" s="17"/>
      <c r="EI235" s="17"/>
      <c r="EJ235" s="17"/>
      <c r="EK235" s="17"/>
      <c r="EL235" s="17"/>
      <c r="EM235" s="17"/>
      <c r="EN235" s="17"/>
      <c r="EO235" s="17"/>
      <c r="EP235" s="17"/>
      <c r="EQ235" s="17"/>
      <c r="ER235" s="17"/>
      <c r="ES235" s="17"/>
      <c r="FC235">
        <f t="shared" si="122"/>
        <v>0</v>
      </c>
      <c r="FD235">
        <f t="shared" si="123"/>
        <v>0</v>
      </c>
      <c r="FE235" s="22"/>
      <c r="FF235" s="12">
        <f t="shared" si="124"/>
        <v>0</v>
      </c>
      <c r="FG235" s="12">
        <f>SUM(FF234:FF235)</f>
        <v>0</v>
      </c>
      <c r="FH235" t="s">
        <v>66</v>
      </c>
      <c r="FJ235" t="str">
        <f>FH233</f>
        <v>INSATISFECHO</v>
      </c>
      <c r="FK235" s="5">
        <f>FG233</f>
        <v>0</v>
      </c>
    </row>
    <row r="236" spans="1:169" x14ac:dyDescent="0.25">
      <c r="A236" s="11"/>
      <c r="B236" s="3">
        <v>7</v>
      </c>
      <c r="Z236">
        <v>1</v>
      </c>
      <c r="CT236" s="17"/>
      <c r="CU236" s="17"/>
      <c r="CV236" s="17"/>
      <c r="CW236" s="17"/>
      <c r="CX236" s="17"/>
      <c r="CY236" s="17"/>
      <c r="CZ236" s="17"/>
      <c r="DA236" s="17"/>
      <c r="DB236" s="17"/>
      <c r="DC236" s="17"/>
      <c r="DD236" s="17"/>
      <c r="DE236" s="17"/>
      <c r="DF236" s="17"/>
      <c r="DG236" s="17"/>
      <c r="DH236" s="17"/>
      <c r="DI236" s="17"/>
      <c r="EI236" s="17"/>
      <c r="EJ236" s="17"/>
      <c r="EK236" s="17"/>
      <c r="EL236" s="17"/>
      <c r="EM236" s="17"/>
      <c r="EN236" s="17"/>
      <c r="EO236" s="17"/>
      <c r="EP236" s="17"/>
      <c r="EQ236" s="17"/>
      <c r="ER236" s="17"/>
      <c r="ES236" s="17"/>
      <c r="FC236">
        <f t="shared" si="122"/>
        <v>1</v>
      </c>
      <c r="FD236">
        <f t="shared" si="123"/>
        <v>7</v>
      </c>
      <c r="FE236" s="22"/>
      <c r="FF236" s="13">
        <f t="shared" si="124"/>
        <v>6.8493150684931503E-3</v>
      </c>
      <c r="FJ236" t="str">
        <f>FH235</f>
        <v>SATISFECHO</v>
      </c>
      <c r="FK236" s="5">
        <f>FG235</f>
        <v>0</v>
      </c>
    </row>
    <row r="237" spans="1:169" x14ac:dyDescent="0.25">
      <c r="A237" s="11"/>
      <c r="B237" s="3">
        <v>8</v>
      </c>
      <c r="BM237">
        <v>1</v>
      </c>
      <c r="CT237" s="17"/>
      <c r="CU237" s="17"/>
      <c r="CV237" s="17"/>
      <c r="CW237" s="17"/>
      <c r="CX237" s="17"/>
      <c r="CY237" s="17"/>
      <c r="CZ237" s="17"/>
      <c r="DA237" s="17"/>
      <c r="DB237" s="17"/>
      <c r="DC237" s="17"/>
      <c r="DD237" s="17"/>
      <c r="DE237" s="17"/>
      <c r="DF237" s="17"/>
      <c r="DG237" s="17"/>
      <c r="DH237" s="17"/>
      <c r="DI237" s="17"/>
      <c r="EI237" s="17"/>
      <c r="EJ237" s="17"/>
      <c r="EK237" s="17"/>
      <c r="EL237" s="17"/>
      <c r="EM237" s="17"/>
      <c r="EN237" s="17"/>
      <c r="EO237" s="17"/>
      <c r="EP237" s="17"/>
      <c r="EQ237" s="17"/>
      <c r="ER237" s="17"/>
      <c r="ES237" s="17"/>
      <c r="FC237">
        <f t="shared" si="122"/>
        <v>1</v>
      </c>
      <c r="FD237">
        <f t="shared" si="123"/>
        <v>8</v>
      </c>
      <c r="FE237" s="22"/>
      <c r="FF237" s="13">
        <f t="shared" si="124"/>
        <v>6.8493150684931503E-3</v>
      </c>
      <c r="FJ237" s="5" t="str">
        <f>FH239</f>
        <v>MUY SATISFECHO</v>
      </c>
      <c r="FK237" s="5">
        <f>FG239</f>
        <v>1</v>
      </c>
    </row>
    <row r="238" spans="1:169" x14ac:dyDescent="0.25">
      <c r="A238" s="11"/>
      <c r="B238" s="3">
        <v>9</v>
      </c>
      <c r="G238">
        <v>1</v>
      </c>
      <c r="AT238">
        <v>1</v>
      </c>
      <c r="AW238">
        <v>1</v>
      </c>
      <c r="AZ238">
        <v>1</v>
      </c>
      <c r="BB238">
        <v>1</v>
      </c>
      <c r="BD238">
        <v>1</v>
      </c>
      <c r="BE238">
        <v>1</v>
      </c>
      <c r="BL238">
        <v>1</v>
      </c>
      <c r="CT238" s="17"/>
      <c r="CU238" s="17"/>
      <c r="CV238" s="17"/>
      <c r="CW238" s="17"/>
      <c r="CX238" s="17"/>
      <c r="CY238" s="17"/>
      <c r="CZ238" s="17"/>
      <c r="DA238" s="17"/>
      <c r="DB238" s="17"/>
      <c r="DC238" s="17"/>
      <c r="DD238" s="17"/>
      <c r="DE238" s="17"/>
      <c r="DF238" s="17"/>
      <c r="DG238" s="17"/>
      <c r="DH238" s="17"/>
      <c r="DI238" s="17"/>
      <c r="EI238" s="17"/>
      <c r="EJ238" s="17"/>
      <c r="EK238" s="17"/>
      <c r="EL238" s="17"/>
      <c r="EM238" s="17"/>
      <c r="EN238" s="17"/>
      <c r="EO238" s="17"/>
      <c r="EP238" s="17"/>
      <c r="EQ238" s="17"/>
      <c r="ER238" s="17"/>
      <c r="ES238" s="17"/>
      <c r="FC238">
        <f t="shared" si="122"/>
        <v>8</v>
      </c>
      <c r="FD238">
        <f t="shared" si="123"/>
        <v>72</v>
      </c>
      <c r="FE238" s="22"/>
      <c r="FF238" s="13">
        <f t="shared" si="124"/>
        <v>5.4794520547945202E-2</v>
      </c>
    </row>
    <row r="239" spans="1:169" x14ac:dyDescent="0.25">
      <c r="A239" s="11"/>
      <c r="B239" s="3">
        <v>10</v>
      </c>
      <c r="C239">
        <v>1</v>
      </c>
      <c r="D239">
        <v>1</v>
      </c>
      <c r="E239">
        <v>1</v>
      </c>
      <c r="F239">
        <v>1</v>
      </c>
      <c r="H239">
        <v>1</v>
      </c>
      <c r="I239">
        <v>1</v>
      </c>
      <c r="J239">
        <v>1</v>
      </c>
      <c r="K239">
        <v>1</v>
      </c>
      <c r="L239">
        <v>1</v>
      </c>
      <c r="M239">
        <v>1</v>
      </c>
      <c r="N239">
        <v>1</v>
      </c>
      <c r="O239">
        <v>1</v>
      </c>
      <c r="P239">
        <v>1</v>
      </c>
      <c r="Q239">
        <v>1</v>
      </c>
      <c r="R239">
        <v>1</v>
      </c>
      <c r="S239">
        <v>1</v>
      </c>
      <c r="T239">
        <v>1</v>
      </c>
      <c r="U239">
        <v>1</v>
      </c>
      <c r="V239">
        <v>1</v>
      </c>
      <c r="W239">
        <v>1</v>
      </c>
      <c r="X239">
        <v>1</v>
      </c>
      <c r="Y239">
        <v>1</v>
      </c>
      <c r="AA239">
        <v>1</v>
      </c>
      <c r="AB239">
        <v>1</v>
      </c>
      <c r="AC239">
        <v>1</v>
      </c>
      <c r="AD239">
        <v>1</v>
      </c>
      <c r="AE239">
        <v>1</v>
      </c>
      <c r="AF239">
        <v>1</v>
      </c>
      <c r="AG239">
        <v>1</v>
      </c>
      <c r="AH239">
        <v>1</v>
      </c>
      <c r="AI239">
        <v>1</v>
      </c>
      <c r="AJ239">
        <v>1</v>
      </c>
      <c r="AK239">
        <v>1</v>
      </c>
      <c r="AL239">
        <v>1</v>
      </c>
      <c r="AM239">
        <v>1</v>
      </c>
      <c r="AN239">
        <v>1</v>
      </c>
      <c r="AO239">
        <v>1</v>
      </c>
      <c r="AP239">
        <v>1</v>
      </c>
      <c r="AQ239">
        <v>1</v>
      </c>
      <c r="AR239">
        <v>1</v>
      </c>
      <c r="AS239">
        <v>1</v>
      </c>
      <c r="AU239">
        <v>1</v>
      </c>
      <c r="AV239">
        <v>1</v>
      </c>
      <c r="AX239">
        <v>1</v>
      </c>
      <c r="AY239">
        <v>1</v>
      </c>
      <c r="BA239">
        <v>1</v>
      </c>
      <c r="BC239">
        <v>1</v>
      </c>
      <c r="BF239">
        <v>1</v>
      </c>
      <c r="BG239">
        <v>1</v>
      </c>
      <c r="BI239">
        <v>1</v>
      </c>
      <c r="BJ239">
        <v>1</v>
      </c>
      <c r="BK239">
        <v>1</v>
      </c>
      <c r="BN239">
        <v>1</v>
      </c>
      <c r="BO239">
        <v>1</v>
      </c>
      <c r="BP239">
        <v>1</v>
      </c>
      <c r="BQ239">
        <v>1</v>
      </c>
      <c r="BR239">
        <v>1</v>
      </c>
      <c r="BS239">
        <v>1</v>
      </c>
      <c r="BT239">
        <v>1</v>
      </c>
      <c r="BU239">
        <v>1</v>
      </c>
      <c r="BV239">
        <v>1</v>
      </c>
      <c r="BW239">
        <v>1</v>
      </c>
      <c r="BX239">
        <v>1</v>
      </c>
      <c r="BY239">
        <v>1</v>
      </c>
      <c r="BZ239">
        <v>1</v>
      </c>
      <c r="CA239">
        <v>1</v>
      </c>
      <c r="CB239">
        <v>1</v>
      </c>
      <c r="CC239">
        <v>1</v>
      </c>
      <c r="CD239">
        <v>1</v>
      </c>
      <c r="CE239">
        <v>1</v>
      </c>
      <c r="CF239">
        <v>1</v>
      </c>
      <c r="CG239">
        <v>1</v>
      </c>
      <c r="CH239">
        <v>1</v>
      </c>
      <c r="CI239">
        <v>1</v>
      </c>
      <c r="CJ239">
        <v>1</v>
      </c>
      <c r="CK239">
        <v>1</v>
      </c>
      <c r="CL239">
        <v>1</v>
      </c>
      <c r="CM239">
        <v>1</v>
      </c>
      <c r="CN239">
        <v>1</v>
      </c>
      <c r="CO239">
        <v>1</v>
      </c>
      <c r="CP239">
        <v>1</v>
      </c>
      <c r="CQ239">
        <v>1</v>
      </c>
      <c r="CR239">
        <v>1</v>
      </c>
      <c r="CS239">
        <v>1</v>
      </c>
      <c r="CT239" s="17">
        <v>1</v>
      </c>
      <c r="CU239" s="17">
        <v>1</v>
      </c>
      <c r="CV239" s="17">
        <v>1</v>
      </c>
      <c r="CW239" s="17">
        <v>1</v>
      </c>
      <c r="CX239" s="17">
        <v>1</v>
      </c>
      <c r="CY239" s="17">
        <v>1</v>
      </c>
      <c r="CZ239" s="17">
        <v>1</v>
      </c>
      <c r="DA239" s="17">
        <v>1</v>
      </c>
      <c r="DB239" s="17">
        <v>1</v>
      </c>
      <c r="DC239" s="17">
        <v>1</v>
      </c>
      <c r="DD239" s="17">
        <v>1</v>
      </c>
      <c r="DE239" s="17">
        <v>1</v>
      </c>
      <c r="DF239" s="17">
        <v>1</v>
      </c>
      <c r="DG239" s="17">
        <v>1</v>
      </c>
      <c r="DH239" s="17">
        <v>1</v>
      </c>
      <c r="DI239" s="17">
        <v>1</v>
      </c>
      <c r="DJ239">
        <v>1</v>
      </c>
      <c r="DK239">
        <v>1</v>
      </c>
      <c r="DL239">
        <v>1</v>
      </c>
      <c r="DM239">
        <v>1</v>
      </c>
      <c r="DN239">
        <v>1</v>
      </c>
      <c r="DO239">
        <v>1</v>
      </c>
      <c r="DP239">
        <v>1</v>
      </c>
      <c r="DQ239">
        <v>1</v>
      </c>
      <c r="DR239">
        <v>1</v>
      </c>
      <c r="DS239">
        <v>1</v>
      </c>
      <c r="DT239">
        <v>1</v>
      </c>
      <c r="DU239">
        <v>1</v>
      </c>
      <c r="DV239">
        <v>1</v>
      </c>
      <c r="DW239">
        <v>1</v>
      </c>
      <c r="DX239">
        <v>1</v>
      </c>
      <c r="DY239">
        <v>1</v>
      </c>
      <c r="DZ239">
        <v>1</v>
      </c>
      <c r="EA239">
        <v>1</v>
      </c>
      <c r="EB239">
        <v>1</v>
      </c>
      <c r="EC239">
        <v>1</v>
      </c>
      <c r="ED239">
        <v>1</v>
      </c>
      <c r="EE239">
        <v>1</v>
      </c>
      <c r="EF239">
        <v>1</v>
      </c>
      <c r="EG239">
        <v>1</v>
      </c>
      <c r="EH239">
        <v>1</v>
      </c>
      <c r="EI239" s="17">
        <v>1</v>
      </c>
      <c r="EJ239" s="17">
        <v>1</v>
      </c>
      <c r="EK239" s="17">
        <v>1</v>
      </c>
      <c r="EL239" s="17">
        <v>1</v>
      </c>
      <c r="EM239" s="17">
        <v>1</v>
      </c>
      <c r="EN239" s="17">
        <v>1</v>
      </c>
      <c r="EO239" s="17">
        <v>1</v>
      </c>
      <c r="EP239" s="17">
        <v>1</v>
      </c>
      <c r="EQ239" s="17">
        <v>1</v>
      </c>
      <c r="ER239" s="17">
        <v>1</v>
      </c>
      <c r="ES239" s="17">
        <v>1</v>
      </c>
      <c r="FC239">
        <f t="shared" si="122"/>
        <v>136</v>
      </c>
      <c r="FD239">
        <f t="shared" si="123"/>
        <v>1360</v>
      </c>
      <c r="FE239" s="22"/>
      <c r="FF239" s="13">
        <f t="shared" si="124"/>
        <v>0.93150684931506844</v>
      </c>
      <c r="FG239" s="13">
        <f>SUM(FF236:FF239)</f>
        <v>1</v>
      </c>
      <c r="FH239" t="s">
        <v>67</v>
      </c>
    </row>
    <row r="240" spans="1:169" ht="15.75" thickBot="1" x14ac:dyDescent="0.3">
      <c r="A240" s="11"/>
      <c r="CT240" s="17"/>
      <c r="CU240" s="17"/>
      <c r="CV240" s="17"/>
      <c r="CW240" s="17"/>
      <c r="CX240" s="17"/>
      <c r="CY240" s="17"/>
      <c r="CZ240" s="17"/>
      <c r="DA240" s="17"/>
      <c r="DB240" s="17"/>
      <c r="DC240" s="17"/>
      <c r="DD240" s="17"/>
      <c r="DE240" s="17"/>
      <c r="DF240" s="17"/>
      <c r="DG240" s="17"/>
      <c r="DH240" s="17"/>
      <c r="DI240" s="17"/>
      <c r="EI240" s="17"/>
      <c r="EJ240" s="17"/>
      <c r="EK240" s="17"/>
      <c r="EL240" s="17"/>
      <c r="EM240" s="17"/>
      <c r="EN240" s="17"/>
      <c r="EO240" s="17"/>
      <c r="EP240" s="17"/>
      <c r="EQ240" s="17"/>
      <c r="ER240" s="17"/>
      <c r="ES240" s="17"/>
      <c r="FC240">
        <f>SUM(FC229:FC239)</f>
        <v>146</v>
      </c>
      <c r="FD240">
        <f>SUM(FD229:FD239)</f>
        <v>1447</v>
      </c>
      <c r="FE240" s="23"/>
      <c r="FF240" s="13">
        <f>SUM(FF229:FF239)</f>
        <v>1</v>
      </c>
    </row>
    <row r="241" spans="1:169" x14ac:dyDescent="0.25">
      <c r="A241" s="11"/>
      <c r="B241" s="6" t="s">
        <v>14</v>
      </c>
      <c r="BH241">
        <v>1</v>
      </c>
      <c r="CT241" s="17"/>
      <c r="CU241" s="17"/>
      <c r="CV241" s="17"/>
      <c r="CW241" s="17"/>
      <c r="CX241" s="17"/>
      <c r="CY241" s="17"/>
      <c r="CZ241" s="17"/>
      <c r="DA241" s="17"/>
      <c r="DB241" s="17"/>
      <c r="DC241" s="17"/>
      <c r="DD241" s="17"/>
      <c r="DE241" s="17"/>
      <c r="DF241" s="17"/>
      <c r="DG241" s="17"/>
      <c r="DH241" s="17"/>
      <c r="DI241" s="17"/>
      <c r="EI241" s="17"/>
      <c r="EJ241" s="17"/>
      <c r="EK241" s="17"/>
      <c r="EL241" s="17"/>
      <c r="EM241" s="17"/>
      <c r="EN241" s="17"/>
      <c r="EO241" s="17"/>
      <c r="EP241" s="17"/>
      <c r="EQ241" s="17"/>
      <c r="ER241" s="17"/>
      <c r="ES241" s="17"/>
      <c r="FC241">
        <f>COUNTA(C241:FB241)</f>
        <v>1</v>
      </c>
    </row>
    <row r="242" spans="1:169" ht="15.75" thickBot="1" x14ac:dyDescent="0.3">
      <c r="A242" s="11">
        <v>21</v>
      </c>
      <c r="B242" s="1" t="s">
        <v>63</v>
      </c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</row>
    <row r="243" spans="1:169" x14ac:dyDescent="0.25">
      <c r="A243" s="11"/>
      <c r="B243" s="3">
        <v>0</v>
      </c>
      <c r="CT243" s="17"/>
      <c r="CU243" s="17"/>
      <c r="CV243" s="17"/>
      <c r="CW243" s="17"/>
      <c r="CX243" s="17"/>
      <c r="CY243" s="17"/>
      <c r="CZ243" s="17"/>
      <c r="DA243" s="17"/>
      <c r="DB243" s="17"/>
      <c r="DC243" s="17"/>
      <c r="DD243" s="17"/>
      <c r="DE243" s="17"/>
      <c r="DF243" s="17"/>
      <c r="DG243" s="17"/>
      <c r="DH243" s="17"/>
      <c r="DI243" s="17"/>
      <c r="EI243" s="17"/>
      <c r="EJ243" s="17"/>
      <c r="EK243" s="17"/>
      <c r="EL243" s="17"/>
      <c r="EM243" s="17"/>
      <c r="EN243" s="17"/>
      <c r="EO243" s="17"/>
      <c r="EP243" s="17"/>
      <c r="EQ243" s="17"/>
      <c r="ER243" s="17"/>
      <c r="ES243" s="17"/>
      <c r="FC243">
        <f t="shared" ref="FC243:FC253" si="125">COUNTA(C243:FB243)</f>
        <v>0</v>
      </c>
      <c r="FD243">
        <f t="shared" ref="FD243:FD253" si="126">FC243*B243</f>
        <v>0</v>
      </c>
      <c r="FE243" s="21">
        <f>FD254/FC254</f>
        <v>9.8767123287671232</v>
      </c>
      <c r="FF243" s="14">
        <f>FC243/FC$254</f>
        <v>0</v>
      </c>
      <c r="FG243" s="15"/>
    </row>
    <row r="244" spans="1:169" x14ac:dyDescent="0.25">
      <c r="A244" s="11"/>
      <c r="B244" s="3">
        <v>1</v>
      </c>
      <c r="CT244" s="17"/>
      <c r="CU244" s="17"/>
      <c r="CV244" s="17"/>
      <c r="CW244" s="17"/>
      <c r="CX244" s="17"/>
      <c r="CY244" s="17"/>
      <c r="CZ244" s="17"/>
      <c r="DA244" s="17"/>
      <c r="DB244" s="17"/>
      <c r="DC244" s="17"/>
      <c r="DD244" s="17"/>
      <c r="DE244" s="17"/>
      <c r="DF244" s="17"/>
      <c r="DG244" s="17"/>
      <c r="DH244" s="17"/>
      <c r="DI244" s="17"/>
      <c r="EI244" s="17"/>
      <c r="EJ244" s="17"/>
      <c r="EK244" s="17"/>
      <c r="EL244" s="17"/>
      <c r="EM244" s="17"/>
      <c r="EN244" s="17"/>
      <c r="EO244" s="17"/>
      <c r="EP244" s="17"/>
      <c r="EQ244" s="17"/>
      <c r="ER244" s="17"/>
      <c r="ES244" s="17"/>
      <c r="FC244">
        <f t="shared" si="125"/>
        <v>0</v>
      </c>
      <c r="FD244">
        <f t="shared" si="126"/>
        <v>0</v>
      </c>
      <c r="FE244" s="22"/>
      <c r="FF244" s="14">
        <f t="shared" ref="FF244:FF253" si="127">FC244/FC$254</f>
        <v>0</v>
      </c>
      <c r="FG244" s="15"/>
    </row>
    <row r="245" spans="1:169" x14ac:dyDescent="0.25">
      <c r="A245" s="11"/>
      <c r="B245" s="3">
        <v>2</v>
      </c>
      <c r="CT245" s="17"/>
      <c r="CU245" s="17"/>
      <c r="CV245" s="17"/>
      <c r="CW245" s="17"/>
      <c r="CX245" s="17"/>
      <c r="CY245" s="17"/>
      <c r="CZ245" s="17"/>
      <c r="DA245" s="17"/>
      <c r="DB245" s="17"/>
      <c r="DC245" s="17"/>
      <c r="DD245" s="17"/>
      <c r="DE245" s="17"/>
      <c r="DF245" s="17"/>
      <c r="DG245" s="17"/>
      <c r="DH245" s="17"/>
      <c r="DI245" s="17"/>
      <c r="EI245" s="17"/>
      <c r="EJ245" s="17"/>
      <c r="EK245" s="17"/>
      <c r="EL245" s="17"/>
      <c r="EM245" s="17"/>
      <c r="EN245" s="17"/>
      <c r="EO245" s="17"/>
      <c r="EP245" s="17"/>
      <c r="EQ245" s="17"/>
      <c r="ER245" s="17"/>
      <c r="ES245" s="17"/>
      <c r="FC245">
        <f t="shared" si="125"/>
        <v>0</v>
      </c>
      <c r="FD245">
        <f t="shared" si="126"/>
        <v>0</v>
      </c>
      <c r="FE245" s="22"/>
      <c r="FF245" s="14">
        <f t="shared" si="127"/>
        <v>0</v>
      </c>
      <c r="FG245" s="15"/>
    </row>
    <row r="246" spans="1:169" x14ac:dyDescent="0.25">
      <c r="A246" s="11"/>
      <c r="B246" s="3">
        <v>3</v>
      </c>
      <c r="CT246" s="17"/>
      <c r="CU246" s="17"/>
      <c r="CV246" s="17"/>
      <c r="CW246" s="17"/>
      <c r="CX246" s="17"/>
      <c r="CY246" s="17"/>
      <c r="CZ246" s="17"/>
      <c r="DA246" s="17"/>
      <c r="DB246" s="17"/>
      <c r="DC246" s="17"/>
      <c r="DD246" s="17"/>
      <c r="DE246" s="17"/>
      <c r="DF246" s="17"/>
      <c r="DG246" s="17"/>
      <c r="DH246" s="17"/>
      <c r="DI246" s="17"/>
      <c r="EI246" s="17"/>
      <c r="EJ246" s="17"/>
      <c r="EK246" s="17"/>
      <c r="EL246" s="17"/>
      <c r="EM246" s="17"/>
      <c r="EN246" s="17"/>
      <c r="EO246" s="17"/>
      <c r="EP246" s="17"/>
      <c r="EQ246" s="17"/>
      <c r="ER246" s="17"/>
      <c r="ES246" s="17"/>
      <c r="FC246">
        <f t="shared" si="125"/>
        <v>0</v>
      </c>
      <c r="FD246">
        <f t="shared" si="126"/>
        <v>0</v>
      </c>
      <c r="FE246" s="22"/>
      <c r="FF246" s="14">
        <f t="shared" si="127"/>
        <v>0</v>
      </c>
      <c r="FG246" s="15"/>
      <c r="FM246">
        <v>21</v>
      </c>
    </row>
    <row r="247" spans="1:169" x14ac:dyDescent="0.25">
      <c r="A247" s="11"/>
      <c r="B247" s="3">
        <v>4</v>
      </c>
      <c r="CT247" s="17"/>
      <c r="CU247" s="17"/>
      <c r="CV247" s="17"/>
      <c r="CW247" s="17"/>
      <c r="CX247" s="17"/>
      <c r="CY247" s="17"/>
      <c r="CZ247" s="17"/>
      <c r="DA247" s="17"/>
      <c r="DB247" s="17"/>
      <c r="DC247" s="17"/>
      <c r="DD247" s="17"/>
      <c r="DE247" s="17"/>
      <c r="DF247" s="17"/>
      <c r="DG247" s="17"/>
      <c r="DH247" s="17"/>
      <c r="DI247" s="17"/>
      <c r="EI247" s="17"/>
      <c r="EJ247" s="17"/>
      <c r="EK247" s="17"/>
      <c r="EL247" s="17"/>
      <c r="EM247" s="17"/>
      <c r="EN247" s="17"/>
      <c r="EO247" s="17"/>
      <c r="EP247" s="17"/>
      <c r="EQ247" s="17"/>
      <c r="ER247" s="17"/>
      <c r="ES247" s="17"/>
      <c r="FC247">
        <f t="shared" si="125"/>
        <v>0</v>
      </c>
      <c r="FD247">
        <f t="shared" si="126"/>
        <v>0</v>
      </c>
      <c r="FE247" s="22"/>
      <c r="FF247" s="14">
        <f t="shared" si="127"/>
        <v>0</v>
      </c>
      <c r="FG247" s="14">
        <f>SUM(FF243:FF247)</f>
        <v>0</v>
      </c>
      <c r="FH247" t="s">
        <v>65</v>
      </c>
    </row>
    <row r="248" spans="1:169" x14ac:dyDescent="0.25">
      <c r="A248" s="11"/>
      <c r="B248" s="3">
        <v>5</v>
      </c>
      <c r="CT248" s="17"/>
      <c r="CU248" s="17"/>
      <c r="CV248" s="17"/>
      <c r="CW248" s="17"/>
      <c r="CX248" s="17"/>
      <c r="CY248" s="17"/>
      <c r="CZ248" s="17"/>
      <c r="DA248" s="17"/>
      <c r="DB248" s="17"/>
      <c r="DC248" s="17"/>
      <c r="DD248" s="17"/>
      <c r="DE248" s="17"/>
      <c r="DF248" s="17"/>
      <c r="DG248" s="17"/>
      <c r="DH248" s="17"/>
      <c r="DI248" s="17"/>
      <c r="EI248" s="17"/>
      <c r="EJ248" s="17"/>
      <c r="EK248" s="17"/>
      <c r="EL248" s="17"/>
      <c r="EM248" s="17"/>
      <c r="EN248" s="17"/>
      <c r="EO248" s="17"/>
      <c r="EP248" s="17"/>
      <c r="EQ248" s="17"/>
      <c r="ER248" s="17"/>
      <c r="ES248" s="17"/>
      <c r="FC248">
        <f t="shared" si="125"/>
        <v>0</v>
      </c>
      <c r="FD248">
        <f t="shared" si="126"/>
        <v>0</v>
      </c>
      <c r="FE248" s="22"/>
      <c r="FF248" s="12">
        <f t="shared" si="127"/>
        <v>0</v>
      </c>
    </row>
    <row r="249" spans="1:169" x14ac:dyDescent="0.25">
      <c r="A249" s="11"/>
      <c r="B249" s="3">
        <v>6</v>
      </c>
      <c r="CT249" s="17"/>
      <c r="CU249" s="17"/>
      <c r="CV249" s="17"/>
      <c r="CW249" s="17"/>
      <c r="CX249" s="17"/>
      <c r="CY249" s="17"/>
      <c r="CZ249" s="17"/>
      <c r="DA249" s="17"/>
      <c r="DB249" s="17"/>
      <c r="DC249" s="17"/>
      <c r="DD249" s="17"/>
      <c r="DE249" s="17"/>
      <c r="DF249" s="17"/>
      <c r="DG249" s="17"/>
      <c r="DH249" s="17"/>
      <c r="DI249" s="17"/>
      <c r="EI249" s="17"/>
      <c r="EJ249" s="17"/>
      <c r="EK249" s="17"/>
      <c r="EL249" s="17"/>
      <c r="EM249" s="17"/>
      <c r="EN249" s="17"/>
      <c r="EO249" s="17"/>
      <c r="EP249" s="17"/>
      <c r="EQ249" s="17"/>
      <c r="ER249" s="17"/>
      <c r="ES249" s="17"/>
      <c r="FC249">
        <f t="shared" si="125"/>
        <v>0</v>
      </c>
      <c r="FD249">
        <f t="shared" si="126"/>
        <v>0</v>
      </c>
      <c r="FE249" s="22"/>
      <c r="FF249" s="12">
        <f t="shared" si="127"/>
        <v>0</v>
      </c>
      <c r="FG249" s="12">
        <f>SUM(FF248:FF249)</f>
        <v>0</v>
      </c>
      <c r="FH249" t="s">
        <v>66</v>
      </c>
      <c r="FJ249" t="str">
        <f>FH247</f>
        <v>INSATISFECHO</v>
      </c>
      <c r="FK249" s="5">
        <f>FG247</f>
        <v>0</v>
      </c>
    </row>
    <row r="250" spans="1:169" x14ac:dyDescent="0.25">
      <c r="A250" s="11"/>
      <c r="B250" s="3">
        <v>7</v>
      </c>
      <c r="Z250">
        <v>1</v>
      </c>
      <c r="CT250" s="17"/>
      <c r="CU250" s="17"/>
      <c r="CV250" s="17"/>
      <c r="CW250" s="17"/>
      <c r="CX250" s="17"/>
      <c r="CY250" s="17"/>
      <c r="CZ250" s="17"/>
      <c r="DA250" s="17"/>
      <c r="DB250" s="17"/>
      <c r="DC250" s="17"/>
      <c r="DD250" s="17"/>
      <c r="DE250" s="17"/>
      <c r="DF250" s="17"/>
      <c r="DG250" s="17"/>
      <c r="DH250" s="17"/>
      <c r="DI250" s="17"/>
      <c r="EI250" s="17"/>
      <c r="EJ250" s="17"/>
      <c r="EK250" s="17"/>
      <c r="EL250" s="17"/>
      <c r="EM250" s="17"/>
      <c r="EN250" s="17"/>
      <c r="EO250" s="17"/>
      <c r="EP250" s="17"/>
      <c r="EQ250" s="17"/>
      <c r="ER250" s="17"/>
      <c r="ES250" s="17"/>
      <c r="FC250">
        <f t="shared" si="125"/>
        <v>1</v>
      </c>
      <c r="FD250">
        <f t="shared" si="126"/>
        <v>7</v>
      </c>
      <c r="FE250" s="22"/>
      <c r="FF250" s="13">
        <f t="shared" si="127"/>
        <v>6.8493150684931503E-3</v>
      </c>
      <c r="FJ250" t="str">
        <f>FH249</f>
        <v>SATISFECHO</v>
      </c>
      <c r="FK250" s="5">
        <f>FG249</f>
        <v>0</v>
      </c>
    </row>
    <row r="251" spans="1:169" x14ac:dyDescent="0.25">
      <c r="A251" s="11"/>
      <c r="B251" s="3">
        <v>8</v>
      </c>
      <c r="R251">
        <v>1</v>
      </c>
      <c r="CT251" s="17"/>
      <c r="CU251" s="17"/>
      <c r="CV251" s="17"/>
      <c r="CW251" s="17"/>
      <c r="CX251" s="17"/>
      <c r="CY251" s="17"/>
      <c r="CZ251" s="17"/>
      <c r="DA251" s="17"/>
      <c r="DB251" s="17"/>
      <c r="DC251" s="17"/>
      <c r="DD251" s="17"/>
      <c r="DE251" s="17"/>
      <c r="DF251" s="17"/>
      <c r="DG251" s="17"/>
      <c r="DH251" s="17"/>
      <c r="DI251" s="17"/>
      <c r="EI251" s="17"/>
      <c r="EJ251" s="17"/>
      <c r="EK251" s="17"/>
      <c r="EL251" s="17"/>
      <c r="EM251" s="17"/>
      <c r="EN251" s="17"/>
      <c r="EO251" s="17"/>
      <c r="EP251" s="17"/>
      <c r="EQ251" s="17"/>
      <c r="ER251" s="17"/>
      <c r="ES251" s="17"/>
      <c r="FC251">
        <f t="shared" si="125"/>
        <v>1</v>
      </c>
      <c r="FD251">
        <f t="shared" si="126"/>
        <v>8</v>
      </c>
      <c r="FE251" s="22"/>
      <c r="FF251" s="13">
        <f t="shared" si="127"/>
        <v>6.8493150684931503E-3</v>
      </c>
      <c r="FJ251" s="5" t="str">
        <f>FH253</f>
        <v>MUY SATISFECHO</v>
      </c>
      <c r="FK251" s="5">
        <f>FG253</f>
        <v>1</v>
      </c>
    </row>
    <row r="252" spans="1:169" x14ac:dyDescent="0.25">
      <c r="A252" s="11"/>
      <c r="B252" s="3">
        <v>9</v>
      </c>
      <c r="AK252">
        <v>1</v>
      </c>
      <c r="AT252">
        <v>1</v>
      </c>
      <c r="AW252">
        <v>1</v>
      </c>
      <c r="AZ252">
        <v>1</v>
      </c>
      <c r="BB252">
        <v>1</v>
      </c>
      <c r="BD252">
        <v>1</v>
      </c>
      <c r="BE252">
        <v>1</v>
      </c>
      <c r="BG252">
        <v>1</v>
      </c>
      <c r="BL252">
        <v>1</v>
      </c>
      <c r="BM252">
        <v>1</v>
      </c>
      <c r="BN252">
        <v>1</v>
      </c>
      <c r="BR252">
        <v>1</v>
      </c>
      <c r="BS252">
        <v>1</v>
      </c>
      <c r="CT252" s="17"/>
      <c r="CU252" s="17"/>
      <c r="CV252" s="17"/>
      <c r="CW252" s="17"/>
      <c r="CX252" s="17"/>
      <c r="CY252" s="17"/>
      <c r="CZ252" s="17"/>
      <c r="DA252" s="17"/>
      <c r="DB252" s="17"/>
      <c r="DC252" s="17"/>
      <c r="DD252" s="17"/>
      <c r="DE252" s="17"/>
      <c r="DF252" s="17"/>
      <c r="DG252" s="17"/>
      <c r="DH252" s="17"/>
      <c r="DI252" s="17"/>
      <c r="EI252" s="17"/>
      <c r="EJ252" s="17"/>
      <c r="EK252" s="17"/>
      <c r="EL252" s="17"/>
      <c r="EM252" s="17"/>
      <c r="EN252" s="17"/>
      <c r="EO252" s="17"/>
      <c r="EP252" s="17"/>
      <c r="EQ252" s="17"/>
      <c r="ER252" s="17"/>
      <c r="ES252" s="17"/>
      <c r="FC252">
        <f t="shared" si="125"/>
        <v>13</v>
      </c>
      <c r="FD252">
        <f t="shared" si="126"/>
        <v>117</v>
      </c>
      <c r="FE252" s="22"/>
      <c r="FF252" s="13">
        <f t="shared" si="127"/>
        <v>8.9041095890410954E-2</v>
      </c>
    </row>
    <row r="253" spans="1:169" x14ac:dyDescent="0.25">
      <c r="A253" s="11"/>
      <c r="B253" s="3">
        <v>10</v>
      </c>
      <c r="C253">
        <v>1</v>
      </c>
      <c r="D253">
        <v>1</v>
      </c>
      <c r="E253">
        <v>1</v>
      </c>
      <c r="F253">
        <v>1</v>
      </c>
      <c r="G253">
        <v>1</v>
      </c>
      <c r="H253">
        <v>1</v>
      </c>
      <c r="I253">
        <v>1</v>
      </c>
      <c r="J253">
        <v>1</v>
      </c>
      <c r="K253">
        <v>1</v>
      </c>
      <c r="L253">
        <v>1</v>
      </c>
      <c r="M253">
        <v>1</v>
      </c>
      <c r="N253">
        <v>1</v>
      </c>
      <c r="O253">
        <v>1</v>
      </c>
      <c r="P253">
        <v>1</v>
      </c>
      <c r="Q253">
        <v>1</v>
      </c>
      <c r="S253">
        <v>1</v>
      </c>
      <c r="T253">
        <v>1</v>
      </c>
      <c r="U253">
        <v>1</v>
      </c>
      <c r="V253">
        <v>1</v>
      </c>
      <c r="W253">
        <v>1</v>
      </c>
      <c r="X253">
        <v>1</v>
      </c>
      <c r="Y253">
        <v>1</v>
      </c>
      <c r="AA253">
        <v>1</v>
      </c>
      <c r="AB253">
        <v>1</v>
      </c>
      <c r="AC253">
        <v>1</v>
      </c>
      <c r="AD253">
        <v>1</v>
      </c>
      <c r="AE253">
        <v>1</v>
      </c>
      <c r="AF253">
        <v>1</v>
      </c>
      <c r="AH253">
        <v>1</v>
      </c>
      <c r="AI253">
        <v>1</v>
      </c>
      <c r="AJ253">
        <v>1</v>
      </c>
      <c r="AL253">
        <v>1</v>
      </c>
      <c r="AM253">
        <v>1</v>
      </c>
      <c r="AN253">
        <v>1</v>
      </c>
      <c r="AO253">
        <v>1</v>
      </c>
      <c r="AP253">
        <v>1</v>
      </c>
      <c r="AQ253">
        <v>1</v>
      </c>
      <c r="AR253">
        <v>1</v>
      </c>
      <c r="AS253">
        <v>1</v>
      </c>
      <c r="AU253">
        <v>1</v>
      </c>
      <c r="AV253">
        <v>1</v>
      </c>
      <c r="AX253">
        <v>1</v>
      </c>
      <c r="AY253">
        <v>1</v>
      </c>
      <c r="BA253">
        <v>1</v>
      </c>
      <c r="BC253">
        <v>1</v>
      </c>
      <c r="BF253">
        <v>1</v>
      </c>
      <c r="BH253">
        <v>1</v>
      </c>
      <c r="BI253">
        <v>1</v>
      </c>
      <c r="BJ253">
        <v>1</v>
      </c>
      <c r="BK253">
        <v>1</v>
      </c>
      <c r="BO253">
        <v>1</v>
      </c>
      <c r="BP253">
        <v>1</v>
      </c>
      <c r="BQ253">
        <v>1</v>
      </c>
      <c r="BT253">
        <v>1</v>
      </c>
      <c r="BU253">
        <v>1</v>
      </c>
      <c r="BV253">
        <v>1</v>
      </c>
      <c r="BW253">
        <v>1</v>
      </c>
      <c r="BX253">
        <v>1</v>
      </c>
      <c r="BY253">
        <v>1</v>
      </c>
      <c r="BZ253">
        <v>1</v>
      </c>
      <c r="CA253">
        <v>1</v>
      </c>
      <c r="CB253">
        <v>1</v>
      </c>
      <c r="CC253">
        <v>1</v>
      </c>
      <c r="CD253">
        <v>1</v>
      </c>
      <c r="CE253">
        <v>1</v>
      </c>
      <c r="CF253">
        <v>1</v>
      </c>
      <c r="CG253">
        <v>1</v>
      </c>
      <c r="CH253">
        <v>1</v>
      </c>
      <c r="CI253">
        <v>1</v>
      </c>
      <c r="CJ253">
        <v>1</v>
      </c>
      <c r="CK253">
        <v>1</v>
      </c>
      <c r="CL253">
        <v>1</v>
      </c>
      <c r="CM253">
        <v>1</v>
      </c>
      <c r="CN253">
        <v>1</v>
      </c>
      <c r="CO253">
        <v>1</v>
      </c>
      <c r="CP253">
        <v>1</v>
      </c>
      <c r="CQ253">
        <v>1</v>
      </c>
      <c r="CR253">
        <v>1</v>
      </c>
      <c r="CS253">
        <v>1</v>
      </c>
      <c r="CT253" s="17">
        <v>1</v>
      </c>
      <c r="CU253" s="17">
        <v>1</v>
      </c>
      <c r="CV253" s="17">
        <v>1</v>
      </c>
      <c r="CW253" s="17">
        <v>1</v>
      </c>
      <c r="CX253" s="17">
        <v>1</v>
      </c>
      <c r="CY253" s="17">
        <v>1</v>
      </c>
      <c r="CZ253" s="17">
        <v>1</v>
      </c>
      <c r="DA253" s="17">
        <v>1</v>
      </c>
      <c r="DB253" s="17">
        <v>1</v>
      </c>
      <c r="DC253" s="17">
        <v>1</v>
      </c>
      <c r="DD253" s="17">
        <v>1</v>
      </c>
      <c r="DE253" s="17">
        <v>1</v>
      </c>
      <c r="DF253" s="17">
        <v>1</v>
      </c>
      <c r="DG253" s="17">
        <v>1</v>
      </c>
      <c r="DH253" s="17">
        <v>1</v>
      </c>
      <c r="DI253" s="17">
        <v>1</v>
      </c>
      <c r="DJ253">
        <v>1</v>
      </c>
      <c r="DK253">
        <v>1</v>
      </c>
      <c r="DL253">
        <v>1</v>
      </c>
      <c r="DM253">
        <v>1</v>
      </c>
      <c r="DN253">
        <v>1</v>
      </c>
      <c r="DO253">
        <v>1</v>
      </c>
      <c r="DP253">
        <v>1</v>
      </c>
      <c r="DQ253">
        <v>1</v>
      </c>
      <c r="DR253">
        <v>1</v>
      </c>
      <c r="DS253">
        <v>1</v>
      </c>
      <c r="DT253">
        <v>1</v>
      </c>
      <c r="DU253">
        <v>1</v>
      </c>
      <c r="DV253">
        <v>1</v>
      </c>
      <c r="DW253">
        <v>1</v>
      </c>
      <c r="DX253">
        <v>1</v>
      </c>
      <c r="DY253">
        <v>1</v>
      </c>
      <c r="DZ253">
        <v>1</v>
      </c>
      <c r="EA253">
        <v>1</v>
      </c>
      <c r="EB253">
        <v>1</v>
      </c>
      <c r="EC253">
        <v>1</v>
      </c>
      <c r="ED253">
        <v>1</v>
      </c>
      <c r="EE253">
        <v>1</v>
      </c>
      <c r="EF253">
        <v>1</v>
      </c>
      <c r="EG253">
        <v>1</v>
      </c>
      <c r="EH253">
        <v>1</v>
      </c>
      <c r="EI253" s="17">
        <v>1</v>
      </c>
      <c r="EJ253" s="17">
        <v>1</v>
      </c>
      <c r="EK253" s="17">
        <v>1</v>
      </c>
      <c r="EL253" s="17">
        <v>1</v>
      </c>
      <c r="EM253" s="17">
        <v>1</v>
      </c>
      <c r="EN253" s="17">
        <v>1</v>
      </c>
      <c r="EO253" s="17">
        <v>1</v>
      </c>
      <c r="EP253" s="17">
        <v>1</v>
      </c>
      <c r="EQ253" s="17">
        <v>1</v>
      </c>
      <c r="ER253" s="17">
        <v>1</v>
      </c>
      <c r="ES253" s="17">
        <v>1</v>
      </c>
      <c r="FC253">
        <f t="shared" si="125"/>
        <v>131</v>
      </c>
      <c r="FD253">
        <f t="shared" si="126"/>
        <v>1310</v>
      </c>
      <c r="FE253" s="22"/>
      <c r="FF253" s="13">
        <f t="shared" si="127"/>
        <v>0.89726027397260277</v>
      </c>
      <c r="FG253" s="13">
        <f>SUM(FF250:FF253)</f>
        <v>1</v>
      </c>
      <c r="FH253" t="s">
        <v>67</v>
      </c>
    </row>
    <row r="254" spans="1:169" ht="15.75" thickBot="1" x14ac:dyDescent="0.3">
      <c r="A254" s="11"/>
      <c r="CT254" s="17"/>
      <c r="CU254" s="17"/>
      <c r="CV254" s="17"/>
      <c r="CW254" s="17"/>
      <c r="CX254" s="17"/>
      <c r="CY254" s="17"/>
      <c r="CZ254" s="17"/>
      <c r="DA254" s="17"/>
      <c r="DB254" s="17"/>
      <c r="DC254" s="17"/>
      <c r="DD254" s="17"/>
      <c r="DE254" s="17"/>
      <c r="DF254" s="17"/>
      <c r="DG254" s="17"/>
      <c r="DH254" s="17"/>
      <c r="DI254" s="17"/>
      <c r="EI254" s="17"/>
      <c r="EJ254" s="17"/>
      <c r="EK254" s="17"/>
      <c r="EL254" s="17"/>
      <c r="EM254" s="17"/>
      <c r="EN254" s="17"/>
      <c r="EO254" s="17"/>
      <c r="EP254" s="17"/>
      <c r="EQ254" s="17"/>
      <c r="ER254" s="17"/>
      <c r="ES254" s="17"/>
      <c r="FC254">
        <f>SUM(FC243:FC253)</f>
        <v>146</v>
      </c>
      <c r="FD254">
        <f>SUM(FD243:FD253)</f>
        <v>1442</v>
      </c>
      <c r="FE254" s="23"/>
      <c r="FF254" s="13">
        <f>SUM(FF243:FF253)</f>
        <v>1</v>
      </c>
    </row>
    <row r="255" spans="1:169" x14ac:dyDescent="0.25">
      <c r="A255" s="11"/>
      <c r="B255" s="6" t="s">
        <v>14</v>
      </c>
      <c r="AG255">
        <v>1</v>
      </c>
      <c r="CT255" s="17"/>
      <c r="CU255" s="17"/>
      <c r="CV255" s="17"/>
      <c r="CW255" s="17"/>
      <c r="CX255" s="17"/>
      <c r="CY255" s="17"/>
      <c r="CZ255" s="17"/>
      <c r="DA255" s="17"/>
      <c r="DB255" s="17"/>
      <c r="DC255" s="17"/>
      <c r="DD255" s="17"/>
      <c r="DE255" s="17"/>
      <c r="DF255" s="17"/>
      <c r="DG255" s="17"/>
      <c r="DH255" s="17"/>
      <c r="DI255" s="17"/>
      <c r="EI255" s="17"/>
      <c r="EJ255" s="17"/>
      <c r="EK255" s="17"/>
      <c r="EL255" s="17"/>
      <c r="EM255" s="17"/>
      <c r="EN255" s="17"/>
      <c r="EO255" s="17"/>
      <c r="EP255" s="17"/>
      <c r="EQ255" s="17"/>
      <c r="ER255" s="17"/>
      <c r="ES255" s="17"/>
      <c r="FC255">
        <f>COUNTA(C255:FB255)</f>
        <v>1</v>
      </c>
    </row>
    <row r="256" spans="1:169" x14ac:dyDescent="0.25">
      <c r="A256" s="11">
        <v>22</v>
      </c>
      <c r="B256" s="1" t="s">
        <v>64</v>
      </c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</row>
    <row r="257" spans="1:176" x14ac:dyDescent="0.25">
      <c r="A257" s="11"/>
      <c r="B257" s="2" t="s">
        <v>19</v>
      </c>
      <c r="C257">
        <v>1</v>
      </c>
      <c r="D257">
        <v>1</v>
      </c>
      <c r="E257">
        <v>1</v>
      </c>
      <c r="F257">
        <v>1</v>
      </c>
      <c r="G257">
        <v>1</v>
      </c>
      <c r="H257">
        <v>1</v>
      </c>
      <c r="I257">
        <v>1</v>
      </c>
      <c r="J257">
        <v>1</v>
      </c>
      <c r="K257">
        <v>1</v>
      </c>
      <c r="L257">
        <v>1</v>
      </c>
      <c r="M257">
        <v>1</v>
      </c>
      <c r="N257">
        <v>1</v>
      </c>
      <c r="O257">
        <v>1</v>
      </c>
      <c r="P257">
        <v>1</v>
      </c>
      <c r="Q257">
        <v>1</v>
      </c>
      <c r="R257">
        <v>1</v>
      </c>
      <c r="S257">
        <v>1</v>
      </c>
      <c r="T257">
        <v>1</v>
      </c>
      <c r="U257">
        <v>1</v>
      </c>
      <c r="V257">
        <v>1</v>
      </c>
      <c r="W257">
        <v>1</v>
      </c>
      <c r="X257">
        <v>1</v>
      </c>
      <c r="Y257">
        <v>1</v>
      </c>
      <c r="Z257">
        <v>1</v>
      </c>
      <c r="AA257">
        <v>1</v>
      </c>
      <c r="AB257">
        <v>1</v>
      </c>
      <c r="AC257">
        <v>1</v>
      </c>
      <c r="AD257">
        <v>1</v>
      </c>
      <c r="AE257">
        <v>1</v>
      </c>
      <c r="AF257">
        <v>1</v>
      </c>
      <c r="AG257">
        <v>1</v>
      </c>
      <c r="AH257">
        <v>1</v>
      </c>
      <c r="AI257">
        <v>1</v>
      </c>
      <c r="AJ257">
        <v>1</v>
      </c>
      <c r="AK257">
        <v>1</v>
      </c>
      <c r="AL257">
        <v>1</v>
      </c>
      <c r="AM257">
        <v>1</v>
      </c>
      <c r="AN257">
        <v>1</v>
      </c>
      <c r="AO257">
        <v>1</v>
      </c>
      <c r="AP257">
        <v>1</v>
      </c>
      <c r="AQ257">
        <v>1</v>
      </c>
      <c r="AR257">
        <v>1</v>
      </c>
      <c r="AS257">
        <v>1</v>
      </c>
      <c r="AT257">
        <v>1</v>
      </c>
      <c r="AU257">
        <v>1</v>
      </c>
      <c r="AV257">
        <v>1</v>
      </c>
      <c r="AW257">
        <v>1</v>
      </c>
      <c r="AX257">
        <v>1</v>
      </c>
      <c r="AY257">
        <v>1</v>
      </c>
      <c r="AZ257">
        <v>1</v>
      </c>
      <c r="BA257">
        <v>1</v>
      </c>
      <c r="BB257">
        <v>1</v>
      </c>
      <c r="BC257">
        <v>1</v>
      </c>
      <c r="BD257">
        <v>1</v>
      </c>
      <c r="BE257">
        <v>1</v>
      </c>
      <c r="BF257">
        <v>1</v>
      </c>
      <c r="BG257">
        <v>1</v>
      </c>
      <c r="BH257">
        <v>1</v>
      </c>
      <c r="BI257">
        <v>1</v>
      </c>
      <c r="BJ257">
        <v>1</v>
      </c>
      <c r="BK257">
        <v>1</v>
      </c>
      <c r="BL257">
        <v>1</v>
      </c>
      <c r="BM257">
        <v>1</v>
      </c>
      <c r="BN257">
        <v>1</v>
      </c>
      <c r="BO257">
        <v>1</v>
      </c>
      <c r="BP257">
        <v>1</v>
      </c>
      <c r="BQ257">
        <v>1</v>
      </c>
      <c r="BR257">
        <v>1</v>
      </c>
      <c r="BS257">
        <v>1</v>
      </c>
      <c r="BT257">
        <v>1</v>
      </c>
      <c r="BU257">
        <v>1</v>
      </c>
      <c r="BV257">
        <v>1</v>
      </c>
      <c r="BW257">
        <v>1</v>
      </c>
      <c r="BX257">
        <v>1</v>
      </c>
      <c r="BY257">
        <v>1</v>
      </c>
      <c r="BZ257">
        <v>1</v>
      </c>
      <c r="CA257">
        <v>1</v>
      </c>
      <c r="CB257">
        <v>1</v>
      </c>
      <c r="CC257">
        <v>1</v>
      </c>
      <c r="CD257">
        <v>1</v>
      </c>
      <c r="CE257">
        <v>1</v>
      </c>
      <c r="CF257">
        <v>1</v>
      </c>
      <c r="CG257">
        <v>1</v>
      </c>
      <c r="CH257">
        <v>1</v>
      </c>
      <c r="CI257">
        <v>1</v>
      </c>
      <c r="CJ257">
        <v>1</v>
      </c>
      <c r="CK257">
        <v>1</v>
      </c>
      <c r="CL257">
        <v>1</v>
      </c>
      <c r="CM257">
        <v>1</v>
      </c>
      <c r="CN257">
        <v>1</v>
      </c>
      <c r="CO257">
        <v>1</v>
      </c>
      <c r="CP257">
        <v>1</v>
      </c>
      <c r="CQ257">
        <v>1</v>
      </c>
      <c r="CR257">
        <v>1</v>
      </c>
      <c r="CS257">
        <v>1</v>
      </c>
      <c r="CT257" s="17">
        <v>1</v>
      </c>
      <c r="CU257" s="17">
        <v>1</v>
      </c>
      <c r="CV257" s="17">
        <v>1</v>
      </c>
      <c r="CW257" s="17">
        <v>1</v>
      </c>
      <c r="CX257" s="17">
        <v>1</v>
      </c>
      <c r="CY257" s="17">
        <v>1</v>
      </c>
      <c r="CZ257" s="17">
        <v>1</v>
      </c>
      <c r="DA257" s="17">
        <v>1</v>
      </c>
      <c r="DB257" s="17">
        <v>1</v>
      </c>
      <c r="DC257" s="17">
        <v>1</v>
      </c>
      <c r="DD257" s="17">
        <v>1</v>
      </c>
      <c r="DE257" s="17">
        <v>1</v>
      </c>
      <c r="DF257" s="17">
        <v>1</v>
      </c>
      <c r="DG257" s="17">
        <v>1</v>
      </c>
      <c r="DH257" s="17">
        <v>1</v>
      </c>
      <c r="DI257" s="17">
        <v>1</v>
      </c>
      <c r="DJ257">
        <v>1</v>
      </c>
      <c r="DK257">
        <v>1</v>
      </c>
      <c r="DL257">
        <v>1</v>
      </c>
      <c r="DM257">
        <v>1</v>
      </c>
      <c r="DN257">
        <v>1</v>
      </c>
      <c r="DO257">
        <v>1</v>
      </c>
      <c r="DP257">
        <v>1</v>
      </c>
      <c r="DQ257">
        <v>1</v>
      </c>
      <c r="DR257">
        <v>1</v>
      </c>
      <c r="DS257">
        <v>1</v>
      </c>
      <c r="DT257">
        <v>1</v>
      </c>
      <c r="DU257">
        <v>1</v>
      </c>
      <c r="DV257">
        <v>1</v>
      </c>
      <c r="DW257">
        <v>1</v>
      </c>
      <c r="DX257">
        <v>1</v>
      </c>
      <c r="DY257">
        <v>1</v>
      </c>
      <c r="DZ257">
        <v>1</v>
      </c>
      <c r="EA257">
        <v>1</v>
      </c>
      <c r="EB257">
        <v>1</v>
      </c>
      <c r="EC257">
        <v>1</v>
      </c>
      <c r="ED257">
        <v>1</v>
      </c>
      <c r="EE257">
        <v>1</v>
      </c>
      <c r="EF257">
        <v>1</v>
      </c>
      <c r="EG257">
        <v>1</v>
      </c>
      <c r="EH257">
        <v>1</v>
      </c>
      <c r="EI257" s="17">
        <v>1</v>
      </c>
      <c r="EJ257" s="17">
        <v>1</v>
      </c>
      <c r="EK257" s="17">
        <v>1</v>
      </c>
      <c r="EL257" s="17">
        <v>1</v>
      </c>
      <c r="EM257" s="17">
        <v>1</v>
      </c>
      <c r="EN257" s="17">
        <v>1</v>
      </c>
      <c r="EO257" s="17">
        <v>1</v>
      </c>
      <c r="EP257" s="17">
        <v>1</v>
      </c>
      <c r="EQ257" s="17">
        <v>1</v>
      </c>
      <c r="ER257" s="17">
        <v>1</v>
      </c>
      <c r="ES257" s="17">
        <v>1</v>
      </c>
      <c r="FC257">
        <f>COUNTA(C257:FB257)</f>
        <v>147</v>
      </c>
      <c r="FE257" s="5">
        <f>FC257/FD$226</f>
        <v>1.2049180327868851</v>
      </c>
    </row>
    <row r="258" spans="1:176" x14ac:dyDescent="0.25">
      <c r="A258" s="11"/>
      <c r="B258" s="2" t="s">
        <v>20</v>
      </c>
      <c r="CT258" s="17"/>
      <c r="CU258" s="17"/>
      <c r="CV258" s="17"/>
      <c r="CW258" s="17"/>
      <c r="CX258" s="17"/>
      <c r="CY258" s="17"/>
      <c r="CZ258" s="17"/>
      <c r="DA258" s="17"/>
      <c r="DB258" s="17"/>
      <c r="DC258" s="17"/>
      <c r="DD258" s="17"/>
      <c r="DE258" s="17"/>
      <c r="DF258" s="17"/>
      <c r="DG258" s="17"/>
      <c r="DH258" s="17"/>
      <c r="DI258" s="17"/>
      <c r="EI258" s="17"/>
      <c r="EJ258" s="17"/>
      <c r="EK258" s="17"/>
      <c r="EL258" s="17"/>
      <c r="EM258" s="17"/>
      <c r="EN258" s="17"/>
      <c r="EO258" s="17"/>
      <c r="EP258" s="17"/>
      <c r="EQ258" s="17"/>
      <c r="ER258" s="17"/>
      <c r="ES258" s="17"/>
      <c r="FC258">
        <f>COUNTA(C258:FB258)</f>
        <v>0</v>
      </c>
      <c r="FD258">
        <f>SUM(FC257:FC258)</f>
        <v>147</v>
      </c>
      <c r="FE258" s="5">
        <f>FC258/FD$226</f>
        <v>0</v>
      </c>
      <c r="FI258" s="13"/>
    </row>
    <row r="259" spans="1:176" x14ac:dyDescent="0.25">
      <c r="A259" s="11"/>
      <c r="FE259" s="5">
        <f>SUM(FE257:FE258)</f>
        <v>1.2049180327868851</v>
      </c>
    </row>
    <row r="260" spans="1:176" x14ac:dyDescent="0.25">
      <c r="A260" s="11"/>
    </row>
    <row r="261" spans="1:176" x14ac:dyDescent="0.25">
      <c r="A261" s="11"/>
    </row>
    <row r="262" spans="1:176" x14ac:dyDescent="0.25">
      <c r="A262" s="11"/>
      <c r="FM262">
        <v>18</v>
      </c>
      <c r="FT262">
        <v>19</v>
      </c>
    </row>
    <row r="263" spans="1:176" x14ac:dyDescent="0.25">
      <c r="A263" s="11"/>
    </row>
    <row r="264" spans="1:176" x14ac:dyDescent="0.25">
      <c r="A264" s="11"/>
    </row>
    <row r="265" spans="1:176" x14ac:dyDescent="0.25">
      <c r="A265" s="11"/>
    </row>
    <row r="266" spans="1:176" x14ac:dyDescent="0.25">
      <c r="A266" s="11"/>
    </row>
    <row r="267" spans="1:176" x14ac:dyDescent="0.25">
      <c r="A267" s="11"/>
    </row>
    <row r="268" spans="1:176" x14ac:dyDescent="0.25">
      <c r="A268" s="11"/>
    </row>
    <row r="269" spans="1:176" x14ac:dyDescent="0.25">
      <c r="A269" s="11"/>
    </row>
    <row r="270" spans="1:176" x14ac:dyDescent="0.25">
      <c r="A270" s="11"/>
    </row>
    <row r="271" spans="1:176" x14ac:dyDescent="0.25">
      <c r="A271" s="11"/>
    </row>
    <row r="272" spans="1:176" x14ac:dyDescent="0.25">
      <c r="A272" s="11"/>
    </row>
    <row r="273" spans="1:169" x14ac:dyDescent="0.25">
      <c r="A273" s="11"/>
    </row>
    <row r="274" spans="1:169" x14ac:dyDescent="0.25">
      <c r="A274" s="11"/>
    </row>
    <row r="275" spans="1:169" x14ac:dyDescent="0.25">
      <c r="A275" s="11"/>
    </row>
    <row r="276" spans="1:169" x14ac:dyDescent="0.25">
      <c r="A276" s="11"/>
    </row>
    <row r="277" spans="1:169" x14ac:dyDescent="0.25">
      <c r="A277" s="11"/>
    </row>
    <row r="278" spans="1:169" x14ac:dyDescent="0.25">
      <c r="A278" s="11"/>
      <c r="FM278">
        <v>22</v>
      </c>
    </row>
    <row r="279" spans="1:169" x14ac:dyDescent="0.25">
      <c r="A279" s="11"/>
    </row>
    <row r="280" spans="1:169" x14ac:dyDescent="0.25">
      <c r="A280" s="11"/>
    </row>
    <row r="281" spans="1:169" x14ac:dyDescent="0.25">
      <c r="A281" s="11"/>
    </row>
    <row r="282" spans="1:169" x14ac:dyDescent="0.25">
      <c r="A282" s="11"/>
    </row>
    <row r="283" spans="1:169" x14ac:dyDescent="0.25">
      <c r="A283" s="11"/>
    </row>
    <row r="284" spans="1:169" x14ac:dyDescent="0.25">
      <c r="A284" s="11"/>
    </row>
    <row r="285" spans="1:169" x14ac:dyDescent="0.25">
      <c r="A285" s="11"/>
    </row>
    <row r="286" spans="1:169" x14ac:dyDescent="0.25">
      <c r="A286" s="11"/>
    </row>
    <row r="287" spans="1:169" x14ac:dyDescent="0.25">
      <c r="A287" s="11"/>
    </row>
    <row r="288" spans="1:169" x14ac:dyDescent="0.25">
      <c r="A288" s="11"/>
    </row>
    <row r="289" spans="1:1" x14ac:dyDescent="0.25">
      <c r="A289" s="11"/>
    </row>
    <row r="290" spans="1:1" x14ac:dyDescent="0.25">
      <c r="A290" s="11"/>
    </row>
    <row r="291" spans="1:1" x14ac:dyDescent="0.25">
      <c r="A291" s="11"/>
    </row>
    <row r="292" spans="1:1" x14ac:dyDescent="0.25">
      <c r="A292" s="11"/>
    </row>
    <row r="293" spans="1:1" x14ac:dyDescent="0.25">
      <c r="A293" s="11"/>
    </row>
    <row r="294" spans="1:1" x14ac:dyDescent="0.25">
      <c r="A294" s="11"/>
    </row>
    <row r="295" spans="1:1" x14ac:dyDescent="0.25">
      <c r="A295" s="11"/>
    </row>
    <row r="296" spans="1:1" x14ac:dyDescent="0.25">
      <c r="A296" s="11"/>
    </row>
    <row r="297" spans="1:1" x14ac:dyDescent="0.25">
      <c r="A297" s="11"/>
    </row>
    <row r="298" spans="1:1" x14ac:dyDescent="0.25">
      <c r="A298" s="11"/>
    </row>
    <row r="299" spans="1:1" x14ac:dyDescent="0.25">
      <c r="A299" s="11"/>
    </row>
    <row r="300" spans="1:1" x14ac:dyDescent="0.25">
      <c r="A300" s="11"/>
    </row>
    <row r="301" spans="1:1" x14ac:dyDescent="0.25">
      <c r="A301" s="11"/>
    </row>
    <row r="302" spans="1:1" x14ac:dyDescent="0.25">
      <c r="A302" s="11"/>
    </row>
    <row r="303" spans="1:1" x14ac:dyDescent="0.25">
      <c r="A303" s="11"/>
    </row>
    <row r="304" spans="1:1" x14ac:dyDescent="0.25">
      <c r="A304" s="11"/>
    </row>
    <row r="305" spans="1:1" x14ac:dyDescent="0.25">
      <c r="A305" s="11"/>
    </row>
    <row r="306" spans="1:1" x14ac:dyDescent="0.25">
      <c r="A306" s="11"/>
    </row>
    <row r="307" spans="1:1" x14ac:dyDescent="0.25">
      <c r="A307" s="11"/>
    </row>
    <row r="308" spans="1:1" x14ac:dyDescent="0.25">
      <c r="A308" s="11"/>
    </row>
    <row r="309" spans="1:1" x14ac:dyDescent="0.25">
      <c r="A309" s="11"/>
    </row>
    <row r="310" spans="1:1" x14ac:dyDescent="0.25">
      <c r="A310" s="11"/>
    </row>
    <row r="311" spans="1:1" x14ac:dyDescent="0.25">
      <c r="A311" s="11"/>
    </row>
    <row r="312" spans="1:1" x14ac:dyDescent="0.25">
      <c r="A312" s="11"/>
    </row>
    <row r="313" spans="1:1" x14ac:dyDescent="0.25">
      <c r="A313" s="11"/>
    </row>
    <row r="314" spans="1:1" x14ac:dyDescent="0.25">
      <c r="A314" s="11"/>
    </row>
    <row r="315" spans="1:1" x14ac:dyDescent="0.25">
      <c r="A315" s="11"/>
    </row>
    <row r="316" spans="1:1" x14ac:dyDescent="0.25">
      <c r="A316" s="11"/>
    </row>
    <row r="317" spans="1:1" x14ac:dyDescent="0.25">
      <c r="A317" s="11"/>
    </row>
    <row r="318" spans="1:1" x14ac:dyDescent="0.25">
      <c r="A318" s="11"/>
    </row>
    <row r="319" spans="1:1" x14ac:dyDescent="0.25">
      <c r="A319" s="11"/>
    </row>
    <row r="320" spans="1:1" x14ac:dyDescent="0.25">
      <c r="A320" s="11"/>
    </row>
    <row r="321" spans="1:1" x14ac:dyDescent="0.25">
      <c r="A321" s="11"/>
    </row>
    <row r="322" spans="1:1" x14ac:dyDescent="0.25">
      <c r="A322" s="11"/>
    </row>
    <row r="323" spans="1:1" x14ac:dyDescent="0.25">
      <c r="A323" s="11"/>
    </row>
    <row r="324" spans="1:1" x14ac:dyDescent="0.25">
      <c r="A324" s="11"/>
    </row>
    <row r="325" spans="1:1" x14ac:dyDescent="0.25">
      <c r="A325" s="11"/>
    </row>
    <row r="326" spans="1:1" x14ac:dyDescent="0.25">
      <c r="A326" s="11"/>
    </row>
    <row r="327" spans="1:1" x14ac:dyDescent="0.25">
      <c r="A327" s="11"/>
    </row>
    <row r="328" spans="1:1" x14ac:dyDescent="0.25">
      <c r="A328" s="11"/>
    </row>
    <row r="329" spans="1:1" x14ac:dyDescent="0.25">
      <c r="A329" s="11"/>
    </row>
    <row r="330" spans="1:1" x14ac:dyDescent="0.25">
      <c r="A330" s="11"/>
    </row>
    <row r="331" spans="1:1" x14ac:dyDescent="0.25">
      <c r="A331" s="11"/>
    </row>
    <row r="332" spans="1:1" x14ac:dyDescent="0.25">
      <c r="A332" s="11"/>
    </row>
    <row r="333" spans="1:1" x14ac:dyDescent="0.25">
      <c r="A333" s="11"/>
    </row>
    <row r="334" spans="1:1" x14ac:dyDescent="0.25">
      <c r="A334" s="11"/>
    </row>
    <row r="335" spans="1:1" x14ac:dyDescent="0.25">
      <c r="A335" s="11"/>
    </row>
    <row r="336" spans="1:1" x14ac:dyDescent="0.25">
      <c r="A336" s="11"/>
    </row>
    <row r="337" spans="1:1" x14ac:dyDescent="0.25">
      <c r="A337" s="11"/>
    </row>
    <row r="338" spans="1:1" x14ac:dyDescent="0.25">
      <c r="A338" s="11"/>
    </row>
    <row r="339" spans="1:1" x14ac:dyDescent="0.25">
      <c r="A339" s="11"/>
    </row>
    <row r="340" spans="1:1" x14ac:dyDescent="0.25">
      <c r="A340" s="11"/>
    </row>
    <row r="341" spans="1:1" x14ac:dyDescent="0.25">
      <c r="A341" s="11"/>
    </row>
    <row r="342" spans="1:1" x14ac:dyDescent="0.25">
      <c r="A342" s="11"/>
    </row>
    <row r="343" spans="1:1" x14ac:dyDescent="0.25">
      <c r="A343" s="11"/>
    </row>
    <row r="344" spans="1:1" x14ac:dyDescent="0.25">
      <c r="A344" s="11"/>
    </row>
    <row r="345" spans="1:1" x14ac:dyDescent="0.25">
      <c r="A345" s="11"/>
    </row>
    <row r="346" spans="1:1" x14ac:dyDescent="0.25">
      <c r="A346" s="11"/>
    </row>
    <row r="347" spans="1:1" x14ac:dyDescent="0.25">
      <c r="A347" s="11"/>
    </row>
    <row r="348" spans="1:1" x14ac:dyDescent="0.25">
      <c r="A348" s="11"/>
    </row>
    <row r="349" spans="1:1" x14ac:dyDescent="0.25">
      <c r="A349" s="11"/>
    </row>
    <row r="350" spans="1:1" x14ac:dyDescent="0.25">
      <c r="A350" s="11"/>
    </row>
    <row r="351" spans="1:1" x14ac:dyDescent="0.25">
      <c r="A351" s="11"/>
    </row>
    <row r="352" spans="1:1" x14ac:dyDescent="0.25">
      <c r="A352" s="11"/>
    </row>
    <row r="353" spans="1:1" x14ac:dyDescent="0.25">
      <c r="A353" s="11"/>
    </row>
    <row r="354" spans="1:1" x14ac:dyDescent="0.25">
      <c r="A354" s="11"/>
    </row>
    <row r="355" spans="1:1" x14ac:dyDescent="0.25">
      <c r="A355" s="11"/>
    </row>
    <row r="356" spans="1:1" x14ac:dyDescent="0.25">
      <c r="A356" s="11"/>
    </row>
    <row r="357" spans="1:1" x14ac:dyDescent="0.25">
      <c r="A357" s="11"/>
    </row>
    <row r="358" spans="1:1" x14ac:dyDescent="0.25">
      <c r="A358" s="11"/>
    </row>
    <row r="359" spans="1:1" x14ac:dyDescent="0.25">
      <c r="A359" s="11"/>
    </row>
    <row r="360" spans="1:1" x14ac:dyDescent="0.25">
      <c r="A360" s="11"/>
    </row>
    <row r="361" spans="1:1" x14ac:dyDescent="0.25">
      <c r="A361" s="11"/>
    </row>
    <row r="362" spans="1:1" x14ac:dyDescent="0.25">
      <c r="A362" s="11"/>
    </row>
    <row r="363" spans="1:1" x14ac:dyDescent="0.25">
      <c r="A363" s="11"/>
    </row>
    <row r="364" spans="1:1" x14ac:dyDescent="0.25">
      <c r="A364" s="11"/>
    </row>
    <row r="365" spans="1:1" x14ac:dyDescent="0.25">
      <c r="A365" s="11"/>
    </row>
    <row r="366" spans="1:1" x14ac:dyDescent="0.25">
      <c r="A366" s="11"/>
    </row>
    <row r="367" spans="1:1" x14ac:dyDescent="0.25">
      <c r="A367" s="11"/>
    </row>
    <row r="368" spans="1:1" x14ac:dyDescent="0.25">
      <c r="A368" s="11"/>
    </row>
    <row r="369" spans="1:1" x14ac:dyDescent="0.25">
      <c r="A369" s="11"/>
    </row>
    <row r="370" spans="1:1" x14ac:dyDescent="0.25">
      <c r="A370" s="11"/>
    </row>
    <row r="371" spans="1:1" x14ac:dyDescent="0.25">
      <c r="A371" s="11"/>
    </row>
    <row r="372" spans="1:1" x14ac:dyDescent="0.25">
      <c r="A372" s="11"/>
    </row>
    <row r="373" spans="1:1" x14ac:dyDescent="0.25">
      <c r="A373" s="11"/>
    </row>
    <row r="374" spans="1:1" x14ac:dyDescent="0.25">
      <c r="A374" s="11"/>
    </row>
    <row r="375" spans="1:1" x14ac:dyDescent="0.25">
      <c r="A375" s="11"/>
    </row>
    <row r="376" spans="1:1" x14ac:dyDescent="0.25">
      <c r="A376" s="11"/>
    </row>
    <row r="377" spans="1:1" x14ac:dyDescent="0.25">
      <c r="A377" s="11"/>
    </row>
    <row r="378" spans="1:1" x14ac:dyDescent="0.25">
      <c r="A378" s="11"/>
    </row>
    <row r="379" spans="1:1" x14ac:dyDescent="0.25">
      <c r="A379" s="11"/>
    </row>
    <row r="380" spans="1:1" x14ac:dyDescent="0.25">
      <c r="A380" s="11"/>
    </row>
    <row r="381" spans="1:1" x14ac:dyDescent="0.25">
      <c r="A381" s="11"/>
    </row>
    <row r="382" spans="1:1" x14ac:dyDescent="0.25">
      <c r="A382" s="11"/>
    </row>
    <row r="383" spans="1:1" x14ac:dyDescent="0.25">
      <c r="A383" s="11"/>
    </row>
    <row r="384" spans="1:1" x14ac:dyDescent="0.25">
      <c r="A384" s="11"/>
    </row>
    <row r="385" spans="1:1" x14ac:dyDescent="0.25">
      <c r="A385" s="11"/>
    </row>
    <row r="386" spans="1:1" x14ac:dyDescent="0.25">
      <c r="A386" s="11"/>
    </row>
    <row r="387" spans="1:1" x14ac:dyDescent="0.25">
      <c r="A387" s="11"/>
    </row>
    <row r="388" spans="1:1" x14ac:dyDescent="0.25">
      <c r="A388" s="11"/>
    </row>
    <row r="389" spans="1:1" x14ac:dyDescent="0.25">
      <c r="A389" s="11"/>
    </row>
    <row r="390" spans="1:1" x14ac:dyDescent="0.25">
      <c r="A390" s="11"/>
    </row>
    <row r="391" spans="1:1" x14ac:dyDescent="0.25">
      <c r="A391" s="11"/>
    </row>
    <row r="392" spans="1:1" x14ac:dyDescent="0.25">
      <c r="A392" s="11"/>
    </row>
    <row r="393" spans="1:1" x14ac:dyDescent="0.25">
      <c r="A393" s="11"/>
    </row>
    <row r="394" spans="1:1" x14ac:dyDescent="0.25">
      <c r="A394" s="11"/>
    </row>
    <row r="395" spans="1:1" x14ac:dyDescent="0.25">
      <c r="A395" s="11"/>
    </row>
    <row r="396" spans="1:1" x14ac:dyDescent="0.25">
      <c r="A396" s="11"/>
    </row>
    <row r="397" spans="1:1" x14ac:dyDescent="0.25">
      <c r="A397" s="11"/>
    </row>
    <row r="398" spans="1:1" x14ac:dyDescent="0.25">
      <c r="A398" s="11"/>
    </row>
    <row r="399" spans="1:1" x14ac:dyDescent="0.25">
      <c r="A399" s="11"/>
    </row>
    <row r="400" spans="1:1" x14ac:dyDescent="0.25">
      <c r="A400" s="11"/>
    </row>
    <row r="401" spans="1:1" x14ac:dyDescent="0.25">
      <c r="A401" s="11"/>
    </row>
    <row r="402" spans="1:1" x14ac:dyDescent="0.25">
      <c r="A402" s="11"/>
    </row>
    <row r="403" spans="1:1" x14ac:dyDescent="0.25">
      <c r="A403" s="11"/>
    </row>
    <row r="404" spans="1:1" x14ac:dyDescent="0.25">
      <c r="A404" s="11"/>
    </row>
    <row r="405" spans="1:1" x14ac:dyDescent="0.25">
      <c r="A405" s="11"/>
    </row>
    <row r="406" spans="1:1" x14ac:dyDescent="0.25">
      <c r="A406" s="11"/>
    </row>
    <row r="407" spans="1:1" x14ac:dyDescent="0.25">
      <c r="A407" s="11"/>
    </row>
    <row r="408" spans="1:1" x14ac:dyDescent="0.25">
      <c r="A408" s="11"/>
    </row>
    <row r="409" spans="1:1" x14ac:dyDescent="0.25">
      <c r="A409" s="11"/>
    </row>
    <row r="410" spans="1:1" x14ac:dyDescent="0.25">
      <c r="A410" s="11"/>
    </row>
    <row r="411" spans="1:1" x14ac:dyDescent="0.25">
      <c r="A411" s="11"/>
    </row>
    <row r="412" spans="1:1" x14ac:dyDescent="0.25">
      <c r="A412" s="11"/>
    </row>
    <row r="413" spans="1:1" x14ac:dyDescent="0.25">
      <c r="A413" s="11"/>
    </row>
    <row r="414" spans="1:1" x14ac:dyDescent="0.25">
      <c r="A414" s="11"/>
    </row>
    <row r="415" spans="1:1" x14ac:dyDescent="0.25">
      <c r="A415" s="11"/>
    </row>
    <row r="416" spans="1:1" x14ac:dyDescent="0.25">
      <c r="A416" s="11"/>
    </row>
    <row r="417" spans="1:1" x14ac:dyDescent="0.25">
      <c r="A417" s="11"/>
    </row>
    <row r="418" spans="1:1" x14ac:dyDescent="0.25">
      <c r="A418" s="11"/>
    </row>
    <row r="419" spans="1:1" x14ac:dyDescent="0.25">
      <c r="A419" s="11"/>
    </row>
    <row r="420" spans="1:1" x14ac:dyDescent="0.25">
      <c r="A420" s="11"/>
    </row>
    <row r="421" spans="1:1" x14ac:dyDescent="0.25">
      <c r="A421" s="11"/>
    </row>
    <row r="422" spans="1:1" x14ac:dyDescent="0.25">
      <c r="A422" s="11"/>
    </row>
    <row r="423" spans="1:1" x14ac:dyDescent="0.25">
      <c r="A423" s="11"/>
    </row>
    <row r="424" spans="1:1" x14ac:dyDescent="0.25">
      <c r="A424" s="11"/>
    </row>
    <row r="425" spans="1:1" x14ac:dyDescent="0.25">
      <c r="A425" s="11"/>
    </row>
    <row r="426" spans="1:1" x14ac:dyDescent="0.25">
      <c r="A426" s="11"/>
    </row>
    <row r="427" spans="1:1" x14ac:dyDescent="0.25">
      <c r="A427" s="11"/>
    </row>
    <row r="428" spans="1:1" x14ac:dyDescent="0.25">
      <c r="A428" s="11"/>
    </row>
    <row r="429" spans="1:1" x14ac:dyDescent="0.25">
      <c r="A429" s="11"/>
    </row>
    <row r="430" spans="1:1" x14ac:dyDescent="0.25">
      <c r="A430" s="11"/>
    </row>
    <row r="431" spans="1:1" x14ac:dyDescent="0.25">
      <c r="A431" s="11"/>
    </row>
    <row r="432" spans="1:1" x14ac:dyDescent="0.25">
      <c r="A432" s="11"/>
    </row>
    <row r="433" spans="1:1" x14ac:dyDescent="0.25">
      <c r="A433" s="11"/>
    </row>
    <row r="434" spans="1:1" x14ac:dyDescent="0.25">
      <c r="A434" s="11"/>
    </row>
    <row r="435" spans="1:1" x14ac:dyDescent="0.25">
      <c r="A435" s="11"/>
    </row>
    <row r="436" spans="1:1" x14ac:dyDescent="0.25">
      <c r="A436" s="11"/>
    </row>
    <row r="437" spans="1:1" x14ac:dyDescent="0.25">
      <c r="A437" s="11"/>
    </row>
    <row r="438" spans="1:1" x14ac:dyDescent="0.25">
      <c r="A438" s="11"/>
    </row>
    <row r="439" spans="1:1" x14ac:dyDescent="0.25">
      <c r="A439" s="11"/>
    </row>
    <row r="440" spans="1:1" x14ac:dyDescent="0.25">
      <c r="A440" s="11"/>
    </row>
    <row r="441" spans="1:1" x14ac:dyDescent="0.25">
      <c r="A441" s="11"/>
    </row>
    <row r="442" spans="1:1" x14ac:dyDescent="0.25">
      <c r="A442" s="11"/>
    </row>
    <row r="443" spans="1:1" x14ac:dyDescent="0.25">
      <c r="A443" s="11"/>
    </row>
    <row r="444" spans="1:1" x14ac:dyDescent="0.25">
      <c r="A444" s="11"/>
    </row>
    <row r="445" spans="1:1" x14ac:dyDescent="0.25">
      <c r="A445" s="11"/>
    </row>
    <row r="446" spans="1:1" x14ac:dyDescent="0.25">
      <c r="A446" s="11"/>
    </row>
    <row r="447" spans="1:1" x14ac:dyDescent="0.25">
      <c r="A447" s="11"/>
    </row>
    <row r="448" spans="1:1" x14ac:dyDescent="0.25">
      <c r="A448" s="11"/>
    </row>
    <row r="449" spans="1:1" x14ac:dyDescent="0.25">
      <c r="A449" s="11"/>
    </row>
    <row r="450" spans="1:1" x14ac:dyDescent="0.25">
      <c r="A450" s="11"/>
    </row>
    <row r="451" spans="1:1" x14ac:dyDescent="0.25">
      <c r="A451" s="11"/>
    </row>
    <row r="452" spans="1:1" x14ac:dyDescent="0.25">
      <c r="A452" s="11"/>
    </row>
    <row r="453" spans="1:1" x14ac:dyDescent="0.25">
      <c r="A453" s="11"/>
    </row>
    <row r="454" spans="1:1" x14ac:dyDescent="0.25">
      <c r="A454" s="11"/>
    </row>
    <row r="455" spans="1:1" x14ac:dyDescent="0.25">
      <c r="A455" s="11"/>
    </row>
    <row r="456" spans="1:1" x14ac:dyDescent="0.25">
      <c r="A456" s="11"/>
    </row>
    <row r="457" spans="1:1" x14ac:dyDescent="0.25">
      <c r="A457" s="11"/>
    </row>
    <row r="458" spans="1:1" x14ac:dyDescent="0.25">
      <c r="A458" s="11"/>
    </row>
    <row r="459" spans="1:1" x14ac:dyDescent="0.25">
      <c r="A459" s="11"/>
    </row>
    <row r="460" spans="1:1" x14ac:dyDescent="0.25">
      <c r="A460" s="11"/>
    </row>
    <row r="461" spans="1:1" x14ac:dyDescent="0.25">
      <c r="A461" s="11"/>
    </row>
    <row r="462" spans="1:1" x14ac:dyDescent="0.25">
      <c r="A462" s="11"/>
    </row>
    <row r="463" spans="1:1" x14ac:dyDescent="0.25">
      <c r="A463" s="11"/>
    </row>
    <row r="464" spans="1:1" x14ac:dyDescent="0.25">
      <c r="A464" s="11"/>
    </row>
    <row r="465" spans="1:1" x14ac:dyDescent="0.25">
      <c r="A465" s="11"/>
    </row>
    <row r="466" spans="1:1" x14ac:dyDescent="0.25">
      <c r="A466" s="11"/>
    </row>
    <row r="467" spans="1:1" x14ac:dyDescent="0.25">
      <c r="A467" s="11"/>
    </row>
    <row r="468" spans="1:1" x14ac:dyDescent="0.25">
      <c r="A468" s="11"/>
    </row>
    <row r="469" spans="1:1" x14ac:dyDescent="0.25">
      <c r="A469" s="11"/>
    </row>
    <row r="470" spans="1:1" x14ac:dyDescent="0.25">
      <c r="A470" s="11"/>
    </row>
    <row r="471" spans="1:1" x14ac:dyDescent="0.25">
      <c r="A471" s="11"/>
    </row>
    <row r="472" spans="1:1" x14ac:dyDescent="0.25">
      <c r="A472" s="11"/>
    </row>
    <row r="473" spans="1:1" x14ac:dyDescent="0.25">
      <c r="A473" s="11"/>
    </row>
    <row r="474" spans="1:1" x14ac:dyDescent="0.25">
      <c r="A474" s="11"/>
    </row>
    <row r="475" spans="1:1" x14ac:dyDescent="0.25">
      <c r="A475" s="11"/>
    </row>
    <row r="476" spans="1:1" x14ac:dyDescent="0.25">
      <c r="A476" s="11"/>
    </row>
    <row r="477" spans="1:1" x14ac:dyDescent="0.25">
      <c r="A477" s="11"/>
    </row>
    <row r="478" spans="1:1" x14ac:dyDescent="0.25">
      <c r="A478" s="11"/>
    </row>
    <row r="479" spans="1:1" x14ac:dyDescent="0.25">
      <c r="A479" s="11"/>
    </row>
    <row r="480" spans="1:1" x14ac:dyDescent="0.25">
      <c r="A480" s="11"/>
    </row>
    <row r="481" spans="1:1" x14ac:dyDescent="0.25">
      <c r="A481" s="11"/>
    </row>
    <row r="482" spans="1:1" x14ac:dyDescent="0.25">
      <c r="A482" s="11"/>
    </row>
    <row r="483" spans="1:1" x14ac:dyDescent="0.25">
      <c r="A483" s="11"/>
    </row>
    <row r="484" spans="1:1" x14ac:dyDescent="0.25">
      <c r="A484" s="11"/>
    </row>
    <row r="485" spans="1:1" x14ac:dyDescent="0.25">
      <c r="A485" s="11"/>
    </row>
    <row r="486" spans="1:1" x14ac:dyDescent="0.25">
      <c r="A486" s="11"/>
    </row>
    <row r="487" spans="1:1" x14ac:dyDescent="0.25">
      <c r="A487" s="11"/>
    </row>
    <row r="488" spans="1:1" x14ac:dyDescent="0.25">
      <c r="A488" s="11"/>
    </row>
    <row r="489" spans="1:1" x14ac:dyDescent="0.25">
      <c r="A489" s="11"/>
    </row>
    <row r="490" spans="1:1" x14ac:dyDescent="0.25">
      <c r="A490" s="11"/>
    </row>
    <row r="491" spans="1:1" x14ac:dyDescent="0.25">
      <c r="A491" s="11"/>
    </row>
    <row r="492" spans="1:1" x14ac:dyDescent="0.25">
      <c r="A492" s="11"/>
    </row>
    <row r="493" spans="1:1" x14ac:dyDescent="0.25">
      <c r="A493" s="11"/>
    </row>
    <row r="494" spans="1:1" x14ac:dyDescent="0.25">
      <c r="A494" s="11"/>
    </row>
    <row r="495" spans="1:1" x14ac:dyDescent="0.25">
      <c r="A495" s="11"/>
    </row>
    <row r="496" spans="1:1" x14ac:dyDescent="0.25">
      <c r="A496" s="11"/>
    </row>
    <row r="497" spans="1:1" x14ac:dyDescent="0.25">
      <c r="A497" s="11"/>
    </row>
    <row r="498" spans="1:1" x14ac:dyDescent="0.25">
      <c r="A498" s="11"/>
    </row>
    <row r="499" spans="1:1" x14ac:dyDescent="0.25">
      <c r="A499" s="11"/>
    </row>
    <row r="500" spans="1:1" x14ac:dyDescent="0.25">
      <c r="A500" s="11"/>
    </row>
    <row r="501" spans="1:1" x14ac:dyDescent="0.25">
      <c r="A501" s="11"/>
    </row>
    <row r="502" spans="1:1" x14ac:dyDescent="0.25">
      <c r="A502" s="11"/>
    </row>
    <row r="503" spans="1:1" x14ac:dyDescent="0.25">
      <c r="A503" s="11"/>
    </row>
    <row r="504" spans="1:1" x14ac:dyDescent="0.25">
      <c r="A504" s="11"/>
    </row>
    <row r="505" spans="1:1" x14ac:dyDescent="0.25">
      <c r="A505" s="11"/>
    </row>
    <row r="506" spans="1:1" x14ac:dyDescent="0.25">
      <c r="A506" s="11"/>
    </row>
    <row r="507" spans="1:1" x14ac:dyDescent="0.25">
      <c r="A507" s="11"/>
    </row>
    <row r="508" spans="1:1" x14ac:dyDescent="0.25">
      <c r="A508" s="11"/>
    </row>
    <row r="509" spans="1:1" x14ac:dyDescent="0.25">
      <c r="A509" s="11"/>
    </row>
    <row r="510" spans="1:1" x14ac:dyDescent="0.25">
      <c r="A510" s="11"/>
    </row>
    <row r="511" spans="1:1" x14ac:dyDescent="0.25">
      <c r="A511" s="11"/>
    </row>
    <row r="512" spans="1:1" x14ac:dyDescent="0.25">
      <c r="A512" s="11"/>
    </row>
    <row r="513" spans="1:1" x14ac:dyDescent="0.25">
      <c r="A513" s="11"/>
    </row>
    <row r="514" spans="1:1" x14ac:dyDescent="0.25">
      <c r="A514" s="11"/>
    </row>
    <row r="515" spans="1:1" x14ac:dyDescent="0.25">
      <c r="A515" s="11"/>
    </row>
    <row r="516" spans="1:1" x14ac:dyDescent="0.25">
      <c r="A516" s="11"/>
    </row>
    <row r="517" spans="1:1" x14ac:dyDescent="0.25">
      <c r="A517" s="11"/>
    </row>
    <row r="518" spans="1:1" x14ac:dyDescent="0.25">
      <c r="A518" s="11"/>
    </row>
    <row r="519" spans="1:1" x14ac:dyDescent="0.25">
      <c r="A519" s="11"/>
    </row>
    <row r="520" spans="1:1" x14ac:dyDescent="0.25">
      <c r="A520" s="11"/>
    </row>
    <row r="521" spans="1:1" x14ac:dyDescent="0.25">
      <c r="A521" s="11"/>
    </row>
    <row r="522" spans="1:1" x14ac:dyDescent="0.25">
      <c r="A522" s="11"/>
    </row>
    <row r="523" spans="1:1" x14ac:dyDescent="0.25">
      <c r="A523" s="11"/>
    </row>
    <row r="524" spans="1:1" x14ac:dyDescent="0.25">
      <c r="A524" s="11"/>
    </row>
    <row r="525" spans="1:1" x14ac:dyDescent="0.25">
      <c r="A525" s="11"/>
    </row>
    <row r="526" spans="1:1" x14ac:dyDescent="0.25">
      <c r="A526" s="11"/>
    </row>
    <row r="527" spans="1:1" x14ac:dyDescent="0.25">
      <c r="A527" s="11"/>
    </row>
    <row r="528" spans="1:1" x14ac:dyDescent="0.25">
      <c r="A528" s="11"/>
    </row>
    <row r="529" spans="1:1" x14ac:dyDescent="0.25">
      <c r="A529" s="11"/>
    </row>
    <row r="530" spans="1:1" x14ac:dyDescent="0.25">
      <c r="A530" s="11"/>
    </row>
    <row r="531" spans="1:1" x14ac:dyDescent="0.25">
      <c r="A531" s="11"/>
    </row>
    <row r="532" spans="1:1" x14ac:dyDescent="0.25">
      <c r="A532" s="11"/>
    </row>
    <row r="533" spans="1:1" x14ac:dyDescent="0.25">
      <c r="A533" s="11"/>
    </row>
    <row r="534" spans="1:1" x14ac:dyDescent="0.25">
      <c r="A534" s="11"/>
    </row>
    <row r="535" spans="1:1" x14ac:dyDescent="0.25">
      <c r="A535" s="11"/>
    </row>
    <row r="536" spans="1:1" x14ac:dyDescent="0.25">
      <c r="A536" s="11"/>
    </row>
    <row r="537" spans="1:1" x14ac:dyDescent="0.25">
      <c r="A537" s="11"/>
    </row>
    <row r="538" spans="1:1" x14ac:dyDescent="0.25">
      <c r="A538" s="11"/>
    </row>
    <row r="539" spans="1:1" x14ac:dyDescent="0.25">
      <c r="A539" s="11"/>
    </row>
    <row r="540" spans="1:1" x14ac:dyDescent="0.25">
      <c r="A540" s="11"/>
    </row>
    <row r="541" spans="1:1" x14ac:dyDescent="0.25">
      <c r="A541" s="11"/>
    </row>
    <row r="542" spans="1:1" x14ac:dyDescent="0.25">
      <c r="A542" s="11"/>
    </row>
    <row r="543" spans="1:1" x14ac:dyDescent="0.25">
      <c r="A543" s="11"/>
    </row>
    <row r="544" spans="1:1" x14ac:dyDescent="0.25">
      <c r="A544" s="11"/>
    </row>
    <row r="545" spans="1:1" x14ac:dyDescent="0.25">
      <c r="A545" s="11"/>
    </row>
    <row r="546" spans="1:1" x14ac:dyDescent="0.25">
      <c r="A546" s="11"/>
    </row>
    <row r="547" spans="1:1" x14ac:dyDescent="0.25">
      <c r="A547" s="11"/>
    </row>
    <row r="548" spans="1:1" x14ac:dyDescent="0.25">
      <c r="A548" s="11"/>
    </row>
    <row r="549" spans="1:1" x14ac:dyDescent="0.25">
      <c r="A549" s="11"/>
    </row>
    <row r="550" spans="1:1" x14ac:dyDescent="0.25">
      <c r="A550" s="11"/>
    </row>
    <row r="551" spans="1:1" x14ac:dyDescent="0.25">
      <c r="A551" s="11"/>
    </row>
    <row r="552" spans="1:1" x14ac:dyDescent="0.25">
      <c r="A552" s="11"/>
    </row>
    <row r="553" spans="1:1" x14ac:dyDescent="0.25">
      <c r="A553" s="11"/>
    </row>
    <row r="554" spans="1:1" x14ac:dyDescent="0.25">
      <c r="A554" s="11"/>
    </row>
    <row r="555" spans="1:1" x14ac:dyDescent="0.25">
      <c r="A555" s="11"/>
    </row>
    <row r="556" spans="1:1" x14ac:dyDescent="0.25">
      <c r="A556" s="11"/>
    </row>
    <row r="557" spans="1:1" x14ac:dyDescent="0.25">
      <c r="A557" s="11"/>
    </row>
    <row r="558" spans="1:1" x14ac:dyDescent="0.25">
      <c r="A558" s="11"/>
    </row>
    <row r="559" spans="1:1" x14ac:dyDescent="0.25">
      <c r="A559" s="11"/>
    </row>
    <row r="560" spans="1:1" x14ac:dyDescent="0.25">
      <c r="A560" s="11"/>
    </row>
    <row r="561" spans="1:1" x14ac:dyDescent="0.25">
      <c r="A561" s="11"/>
    </row>
    <row r="562" spans="1:1" x14ac:dyDescent="0.25">
      <c r="A562" s="11"/>
    </row>
    <row r="563" spans="1:1" x14ac:dyDescent="0.25">
      <c r="A563" s="11"/>
    </row>
    <row r="564" spans="1:1" x14ac:dyDescent="0.25">
      <c r="A564" s="11"/>
    </row>
    <row r="565" spans="1:1" x14ac:dyDescent="0.25">
      <c r="A565" s="11"/>
    </row>
    <row r="566" spans="1:1" x14ac:dyDescent="0.25">
      <c r="A566" s="11"/>
    </row>
    <row r="567" spans="1:1" x14ac:dyDescent="0.25">
      <c r="A567" s="11"/>
    </row>
    <row r="568" spans="1:1" x14ac:dyDescent="0.25">
      <c r="A568" s="11"/>
    </row>
    <row r="569" spans="1:1" x14ac:dyDescent="0.25">
      <c r="A569" s="11"/>
    </row>
    <row r="570" spans="1:1" x14ac:dyDescent="0.25">
      <c r="A570" s="11"/>
    </row>
    <row r="571" spans="1:1" x14ac:dyDescent="0.25">
      <c r="A571" s="11"/>
    </row>
    <row r="572" spans="1:1" x14ac:dyDescent="0.25">
      <c r="A572" s="11"/>
    </row>
    <row r="573" spans="1:1" x14ac:dyDescent="0.25">
      <c r="A573" s="11"/>
    </row>
    <row r="574" spans="1:1" x14ac:dyDescent="0.25">
      <c r="A574" s="11"/>
    </row>
    <row r="575" spans="1:1" x14ac:dyDescent="0.25">
      <c r="A575" s="11"/>
    </row>
    <row r="576" spans="1:1" x14ac:dyDescent="0.25">
      <c r="A576" s="11"/>
    </row>
    <row r="577" spans="1:1" x14ac:dyDescent="0.25">
      <c r="A577" s="11"/>
    </row>
    <row r="578" spans="1:1" x14ac:dyDescent="0.25">
      <c r="A578" s="11"/>
    </row>
    <row r="579" spans="1:1" x14ac:dyDescent="0.25">
      <c r="A579" s="11"/>
    </row>
    <row r="580" spans="1:1" x14ac:dyDescent="0.25">
      <c r="A580" s="11"/>
    </row>
    <row r="581" spans="1:1" x14ac:dyDescent="0.25">
      <c r="A581" s="11"/>
    </row>
    <row r="582" spans="1:1" x14ac:dyDescent="0.25">
      <c r="A582" s="11"/>
    </row>
    <row r="583" spans="1:1" x14ac:dyDescent="0.25">
      <c r="A583" s="11"/>
    </row>
    <row r="584" spans="1:1" x14ac:dyDescent="0.25">
      <c r="A584" s="11"/>
    </row>
    <row r="585" spans="1:1" x14ac:dyDescent="0.25">
      <c r="A585" s="11"/>
    </row>
    <row r="586" spans="1:1" x14ac:dyDescent="0.25">
      <c r="A586" s="11"/>
    </row>
    <row r="587" spans="1:1" x14ac:dyDescent="0.25">
      <c r="A587" s="11"/>
    </row>
    <row r="588" spans="1:1" x14ac:dyDescent="0.25">
      <c r="A588" s="11"/>
    </row>
    <row r="589" spans="1:1" x14ac:dyDescent="0.25">
      <c r="A589" s="11"/>
    </row>
    <row r="590" spans="1:1" x14ac:dyDescent="0.25">
      <c r="A590" s="11"/>
    </row>
    <row r="591" spans="1:1" x14ac:dyDescent="0.25">
      <c r="A591" s="11"/>
    </row>
    <row r="592" spans="1:1" x14ac:dyDescent="0.25">
      <c r="A592" s="11"/>
    </row>
    <row r="593" spans="1:1" x14ac:dyDescent="0.25">
      <c r="A593" s="11"/>
    </row>
    <row r="594" spans="1:1" x14ac:dyDescent="0.25">
      <c r="A594" s="11"/>
    </row>
    <row r="595" spans="1:1" x14ac:dyDescent="0.25">
      <c r="A595" s="11"/>
    </row>
    <row r="596" spans="1:1" x14ac:dyDescent="0.25">
      <c r="A596" s="11"/>
    </row>
    <row r="597" spans="1:1" x14ac:dyDescent="0.25">
      <c r="A597" s="11"/>
    </row>
    <row r="598" spans="1:1" x14ac:dyDescent="0.25">
      <c r="A598" s="11"/>
    </row>
    <row r="599" spans="1:1" x14ac:dyDescent="0.25">
      <c r="A599" s="11"/>
    </row>
    <row r="600" spans="1:1" x14ac:dyDescent="0.25">
      <c r="A600" s="11"/>
    </row>
    <row r="601" spans="1:1" x14ac:dyDescent="0.25">
      <c r="A601" s="11"/>
    </row>
    <row r="602" spans="1:1" x14ac:dyDescent="0.25">
      <c r="A602" s="11"/>
    </row>
    <row r="603" spans="1:1" x14ac:dyDescent="0.25">
      <c r="A603" s="11"/>
    </row>
    <row r="604" spans="1:1" x14ac:dyDescent="0.25">
      <c r="A604" s="11"/>
    </row>
    <row r="605" spans="1:1" x14ac:dyDescent="0.25">
      <c r="A605" s="11"/>
    </row>
    <row r="606" spans="1:1" x14ac:dyDescent="0.25">
      <c r="A606" s="11"/>
    </row>
    <row r="607" spans="1:1" x14ac:dyDescent="0.25">
      <c r="A607" s="11"/>
    </row>
    <row r="608" spans="1:1" x14ac:dyDescent="0.25">
      <c r="A608" s="11"/>
    </row>
    <row r="609" spans="1:1" x14ac:dyDescent="0.25">
      <c r="A609" s="11"/>
    </row>
    <row r="610" spans="1:1" x14ac:dyDescent="0.25">
      <c r="A610" s="11"/>
    </row>
    <row r="611" spans="1:1" x14ac:dyDescent="0.25">
      <c r="A611" s="11"/>
    </row>
    <row r="612" spans="1:1" x14ac:dyDescent="0.25">
      <c r="A612" s="11"/>
    </row>
    <row r="613" spans="1:1" x14ac:dyDescent="0.25">
      <c r="A613" s="11"/>
    </row>
    <row r="614" spans="1:1" x14ac:dyDescent="0.25">
      <c r="A614" s="11"/>
    </row>
    <row r="615" spans="1:1" x14ac:dyDescent="0.25">
      <c r="A615" s="11"/>
    </row>
    <row r="616" spans="1:1" x14ac:dyDescent="0.25">
      <c r="A616" s="11"/>
    </row>
    <row r="617" spans="1:1" x14ac:dyDescent="0.25">
      <c r="A617" s="11"/>
    </row>
    <row r="618" spans="1:1" x14ac:dyDescent="0.25">
      <c r="A618" s="11"/>
    </row>
    <row r="619" spans="1:1" x14ac:dyDescent="0.25">
      <c r="A619" s="11"/>
    </row>
    <row r="620" spans="1:1" x14ac:dyDescent="0.25">
      <c r="A620" s="11"/>
    </row>
    <row r="621" spans="1:1" x14ac:dyDescent="0.25">
      <c r="A621" s="11"/>
    </row>
    <row r="622" spans="1:1" x14ac:dyDescent="0.25">
      <c r="A622" s="11"/>
    </row>
    <row r="623" spans="1:1" x14ac:dyDescent="0.25">
      <c r="A623" s="11"/>
    </row>
    <row r="624" spans="1:1" x14ac:dyDescent="0.25">
      <c r="A624" s="11"/>
    </row>
    <row r="625" spans="1:1" x14ac:dyDescent="0.25">
      <c r="A625" s="11"/>
    </row>
    <row r="626" spans="1:1" x14ac:dyDescent="0.25">
      <c r="A626" s="11"/>
    </row>
    <row r="627" spans="1:1" x14ac:dyDescent="0.25">
      <c r="A627" s="11"/>
    </row>
    <row r="628" spans="1:1" x14ac:dyDescent="0.25">
      <c r="A628" s="11"/>
    </row>
    <row r="629" spans="1:1" x14ac:dyDescent="0.25">
      <c r="A629" s="11"/>
    </row>
    <row r="630" spans="1:1" x14ac:dyDescent="0.25">
      <c r="A630" s="11"/>
    </row>
    <row r="631" spans="1:1" x14ac:dyDescent="0.25">
      <c r="A631" s="11"/>
    </row>
    <row r="632" spans="1:1" x14ac:dyDescent="0.25">
      <c r="A632" s="11"/>
    </row>
    <row r="633" spans="1:1" x14ac:dyDescent="0.25">
      <c r="A633" s="11"/>
    </row>
    <row r="634" spans="1:1" x14ac:dyDescent="0.25">
      <c r="A634" s="11"/>
    </row>
    <row r="635" spans="1:1" x14ac:dyDescent="0.25">
      <c r="A635" s="11"/>
    </row>
    <row r="636" spans="1:1" x14ac:dyDescent="0.25">
      <c r="A636" s="11"/>
    </row>
    <row r="637" spans="1:1" x14ac:dyDescent="0.25">
      <c r="A637" s="11"/>
    </row>
    <row r="638" spans="1:1" x14ac:dyDescent="0.25">
      <c r="A638" s="11"/>
    </row>
    <row r="639" spans="1:1" x14ac:dyDescent="0.25">
      <c r="A639" s="11"/>
    </row>
    <row r="640" spans="1:1" x14ac:dyDescent="0.25">
      <c r="A640" s="11"/>
    </row>
    <row r="641" spans="1:1" x14ac:dyDescent="0.25">
      <c r="A641" s="11"/>
    </row>
    <row r="642" spans="1:1" x14ac:dyDescent="0.25">
      <c r="A642" s="11"/>
    </row>
    <row r="643" spans="1:1" x14ac:dyDescent="0.25">
      <c r="A643" s="11"/>
    </row>
    <row r="644" spans="1:1" x14ac:dyDescent="0.25">
      <c r="A644" s="11"/>
    </row>
    <row r="645" spans="1:1" x14ac:dyDescent="0.25">
      <c r="A645" s="11"/>
    </row>
    <row r="646" spans="1:1" x14ac:dyDescent="0.25">
      <c r="A646" s="11"/>
    </row>
    <row r="647" spans="1:1" x14ac:dyDescent="0.25">
      <c r="A647" s="11"/>
    </row>
    <row r="648" spans="1:1" x14ac:dyDescent="0.25">
      <c r="A648" s="11"/>
    </row>
    <row r="649" spans="1:1" x14ac:dyDescent="0.25">
      <c r="A649" s="11"/>
    </row>
    <row r="650" spans="1:1" x14ac:dyDescent="0.25">
      <c r="A650" s="11"/>
    </row>
    <row r="651" spans="1:1" x14ac:dyDescent="0.25">
      <c r="A651" s="11"/>
    </row>
    <row r="652" spans="1:1" x14ac:dyDescent="0.25">
      <c r="A652" s="11"/>
    </row>
    <row r="653" spans="1:1" x14ac:dyDescent="0.25">
      <c r="A653" s="11"/>
    </row>
    <row r="654" spans="1:1" x14ac:dyDescent="0.25">
      <c r="A654" s="11"/>
    </row>
    <row r="655" spans="1:1" x14ac:dyDescent="0.25">
      <c r="A655" s="11"/>
    </row>
    <row r="656" spans="1:1" x14ac:dyDescent="0.25">
      <c r="A656" s="11"/>
    </row>
    <row r="657" spans="1:1" x14ac:dyDescent="0.25">
      <c r="A657" s="11"/>
    </row>
    <row r="658" spans="1:1" x14ac:dyDescent="0.25">
      <c r="A658" s="11"/>
    </row>
    <row r="659" spans="1:1" x14ac:dyDescent="0.25">
      <c r="A659" s="11"/>
    </row>
    <row r="660" spans="1:1" x14ac:dyDescent="0.25">
      <c r="A660" s="11"/>
    </row>
    <row r="661" spans="1:1" x14ac:dyDescent="0.25">
      <c r="A661" s="11"/>
    </row>
    <row r="662" spans="1:1" x14ac:dyDescent="0.25">
      <c r="A662" s="11"/>
    </row>
    <row r="663" spans="1:1" x14ac:dyDescent="0.25">
      <c r="A663" s="11"/>
    </row>
    <row r="664" spans="1:1" x14ac:dyDescent="0.25">
      <c r="A664" s="11"/>
    </row>
    <row r="665" spans="1:1" x14ac:dyDescent="0.25">
      <c r="A665" s="11"/>
    </row>
    <row r="666" spans="1:1" x14ac:dyDescent="0.25">
      <c r="A666" s="11"/>
    </row>
    <row r="667" spans="1:1" x14ac:dyDescent="0.25">
      <c r="A667" s="11"/>
    </row>
    <row r="668" spans="1:1" x14ac:dyDescent="0.25">
      <c r="A668" s="11"/>
    </row>
    <row r="669" spans="1:1" x14ac:dyDescent="0.25">
      <c r="A669" s="11"/>
    </row>
    <row r="670" spans="1:1" x14ac:dyDescent="0.25">
      <c r="A670" s="11"/>
    </row>
    <row r="671" spans="1:1" x14ac:dyDescent="0.25">
      <c r="A671" s="11"/>
    </row>
    <row r="672" spans="1:1" x14ac:dyDescent="0.25">
      <c r="A672" s="11"/>
    </row>
    <row r="673" spans="1:1" x14ac:dyDescent="0.25">
      <c r="A673" s="11"/>
    </row>
    <row r="674" spans="1:1" x14ac:dyDescent="0.25">
      <c r="A674" s="11"/>
    </row>
    <row r="675" spans="1:1" x14ac:dyDescent="0.25">
      <c r="A675" s="11"/>
    </row>
    <row r="676" spans="1:1" x14ac:dyDescent="0.25">
      <c r="A676" s="11"/>
    </row>
    <row r="677" spans="1:1" x14ac:dyDescent="0.25">
      <c r="A677" s="11"/>
    </row>
    <row r="678" spans="1:1" x14ac:dyDescent="0.25">
      <c r="A678" s="11"/>
    </row>
    <row r="679" spans="1:1" x14ac:dyDescent="0.25">
      <c r="A679" s="11"/>
    </row>
    <row r="680" spans="1:1" x14ac:dyDescent="0.25">
      <c r="A680" s="11"/>
    </row>
    <row r="681" spans="1:1" x14ac:dyDescent="0.25">
      <c r="A681" s="11"/>
    </row>
    <row r="682" spans="1:1" x14ac:dyDescent="0.25">
      <c r="A682" s="11"/>
    </row>
    <row r="683" spans="1:1" x14ac:dyDescent="0.25">
      <c r="A683" s="11"/>
    </row>
    <row r="684" spans="1:1" x14ac:dyDescent="0.25">
      <c r="A684" s="11"/>
    </row>
    <row r="685" spans="1:1" x14ac:dyDescent="0.25">
      <c r="A685" s="11"/>
    </row>
    <row r="686" spans="1:1" x14ac:dyDescent="0.25">
      <c r="A686" s="11"/>
    </row>
    <row r="687" spans="1:1" x14ac:dyDescent="0.25">
      <c r="A687" s="11"/>
    </row>
    <row r="688" spans="1:1" x14ac:dyDescent="0.25">
      <c r="A688" s="11"/>
    </row>
    <row r="689" spans="1:1" x14ac:dyDescent="0.25">
      <c r="A689" s="11"/>
    </row>
    <row r="690" spans="1:1" x14ac:dyDescent="0.25">
      <c r="A690" s="11"/>
    </row>
    <row r="691" spans="1:1" x14ac:dyDescent="0.25">
      <c r="A691" s="11"/>
    </row>
    <row r="692" spans="1:1" x14ac:dyDescent="0.25">
      <c r="A692" s="11"/>
    </row>
    <row r="693" spans="1:1" x14ac:dyDescent="0.25">
      <c r="A693" s="11"/>
    </row>
    <row r="694" spans="1:1" x14ac:dyDescent="0.25">
      <c r="A694" s="11"/>
    </row>
    <row r="695" spans="1:1" x14ac:dyDescent="0.25">
      <c r="A695" s="11"/>
    </row>
    <row r="696" spans="1:1" x14ac:dyDescent="0.25">
      <c r="A696" s="11"/>
    </row>
    <row r="697" spans="1:1" x14ac:dyDescent="0.25">
      <c r="A697" s="11"/>
    </row>
    <row r="698" spans="1:1" x14ac:dyDescent="0.25">
      <c r="A698" s="11"/>
    </row>
    <row r="699" spans="1:1" x14ac:dyDescent="0.25">
      <c r="A699" s="11"/>
    </row>
    <row r="700" spans="1:1" x14ac:dyDescent="0.25">
      <c r="A700" s="11"/>
    </row>
    <row r="701" spans="1:1" x14ac:dyDescent="0.25">
      <c r="A701" s="11"/>
    </row>
    <row r="702" spans="1:1" x14ac:dyDescent="0.25">
      <c r="A702" s="11"/>
    </row>
    <row r="703" spans="1:1" x14ac:dyDescent="0.25">
      <c r="A703" s="11"/>
    </row>
    <row r="704" spans="1:1" x14ac:dyDescent="0.25">
      <c r="A704" s="11"/>
    </row>
    <row r="705" spans="1:1" x14ac:dyDescent="0.25">
      <c r="A705" s="11"/>
    </row>
    <row r="706" spans="1:1" x14ac:dyDescent="0.25">
      <c r="A706" s="11"/>
    </row>
    <row r="707" spans="1:1" x14ac:dyDescent="0.25">
      <c r="A707" s="11"/>
    </row>
    <row r="708" spans="1:1" x14ac:dyDescent="0.25">
      <c r="A708" s="11"/>
    </row>
    <row r="709" spans="1:1" x14ac:dyDescent="0.25">
      <c r="A709" s="11"/>
    </row>
    <row r="710" spans="1:1" x14ac:dyDescent="0.25">
      <c r="A710" s="11"/>
    </row>
    <row r="711" spans="1:1" x14ac:dyDescent="0.25">
      <c r="A711" s="11"/>
    </row>
    <row r="712" spans="1:1" x14ac:dyDescent="0.25">
      <c r="A712" s="11"/>
    </row>
    <row r="713" spans="1:1" x14ac:dyDescent="0.25">
      <c r="A713" s="11"/>
    </row>
    <row r="714" spans="1:1" x14ac:dyDescent="0.25">
      <c r="A714" s="11"/>
    </row>
    <row r="715" spans="1:1" x14ac:dyDescent="0.25">
      <c r="A715" s="11"/>
    </row>
    <row r="716" spans="1:1" x14ac:dyDescent="0.25">
      <c r="A716" s="11"/>
    </row>
    <row r="717" spans="1:1" x14ac:dyDescent="0.25">
      <c r="A717" s="11"/>
    </row>
    <row r="718" spans="1:1" x14ac:dyDescent="0.25">
      <c r="A718" s="11"/>
    </row>
    <row r="719" spans="1:1" x14ac:dyDescent="0.25">
      <c r="A719" s="11"/>
    </row>
    <row r="720" spans="1:1" x14ac:dyDescent="0.25">
      <c r="A720" s="11"/>
    </row>
    <row r="721" spans="1:1" x14ac:dyDescent="0.25">
      <c r="A721" s="11"/>
    </row>
    <row r="722" spans="1:1" x14ac:dyDescent="0.25">
      <c r="A722" s="11"/>
    </row>
    <row r="723" spans="1:1" x14ac:dyDescent="0.25">
      <c r="A723" s="11"/>
    </row>
    <row r="724" spans="1:1" x14ac:dyDescent="0.25">
      <c r="A724" s="11"/>
    </row>
    <row r="725" spans="1:1" x14ac:dyDescent="0.25">
      <c r="A725" s="11"/>
    </row>
    <row r="726" spans="1:1" x14ac:dyDescent="0.25">
      <c r="A726" s="11"/>
    </row>
    <row r="727" spans="1:1" x14ac:dyDescent="0.25">
      <c r="A727" s="11"/>
    </row>
    <row r="728" spans="1:1" x14ac:dyDescent="0.25">
      <c r="A728" s="11"/>
    </row>
    <row r="729" spans="1:1" x14ac:dyDescent="0.25">
      <c r="A729" s="11"/>
    </row>
    <row r="730" spans="1:1" x14ac:dyDescent="0.25">
      <c r="A730" s="11"/>
    </row>
    <row r="731" spans="1:1" x14ac:dyDescent="0.25">
      <c r="A731" s="11"/>
    </row>
    <row r="732" spans="1:1" x14ac:dyDescent="0.25">
      <c r="A732" s="11"/>
    </row>
    <row r="733" spans="1:1" x14ac:dyDescent="0.25">
      <c r="A733" s="11"/>
    </row>
    <row r="734" spans="1:1" x14ac:dyDescent="0.25">
      <c r="A734" s="11"/>
    </row>
    <row r="735" spans="1:1" x14ac:dyDescent="0.25">
      <c r="A735" s="11"/>
    </row>
    <row r="736" spans="1:1" x14ac:dyDescent="0.25">
      <c r="A736" s="11"/>
    </row>
    <row r="737" spans="1:1" x14ac:dyDescent="0.25">
      <c r="A737" s="11"/>
    </row>
    <row r="738" spans="1:1" x14ac:dyDescent="0.25">
      <c r="A738" s="11"/>
    </row>
    <row r="739" spans="1:1" x14ac:dyDescent="0.25">
      <c r="A739" s="11"/>
    </row>
    <row r="740" spans="1:1" x14ac:dyDescent="0.25">
      <c r="A740" s="11"/>
    </row>
    <row r="741" spans="1:1" x14ac:dyDescent="0.25">
      <c r="A741" s="11"/>
    </row>
    <row r="742" spans="1:1" x14ac:dyDescent="0.25">
      <c r="A742" s="11"/>
    </row>
    <row r="743" spans="1:1" x14ac:dyDescent="0.25">
      <c r="A743" s="11"/>
    </row>
    <row r="744" spans="1:1" x14ac:dyDescent="0.25">
      <c r="A744" s="11"/>
    </row>
    <row r="745" spans="1:1" x14ac:dyDescent="0.25">
      <c r="A745" s="11"/>
    </row>
    <row r="746" spans="1:1" x14ac:dyDescent="0.25">
      <c r="A746" s="11"/>
    </row>
    <row r="747" spans="1:1" x14ac:dyDescent="0.25">
      <c r="A747" s="11"/>
    </row>
    <row r="748" spans="1:1" x14ac:dyDescent="0.25">
      <c r="A748" s="11"/>
    </row>
    <row r="749" spans="1:1" x14ac:dyDescent="0.25">
      <c r="A749" s="11"/>
    </row>
    <row r="750" spans="1:1" x14ac:dyDescent="0.25">
      <c r="A750" s="11"/>
    </row>
    <row r="751" spans="1:1" x14ac:dyDescent="0.25">
      <c r="A751" s="11"/>
    </row>
    <row r="752" spans="1:1" x14ac:dyDescent="0.25">
      <c r="A752" s="11"/>
    </row>
    <row r="753" spans="1:1" x14ac:dyDescent="0.25">
      <c r="A753" s="11"/>
    </row>
    <row r="754" spans="1:1" x14ac:dyDescent="0.25">
      <c r="A754" s="11"/>
    </row>
    <row r="755" spans="1:1" x14ac:dyDescent="0.25">
      <c r="A755" s="11"/>
    </row>
    <row r="756" spans="1:1" x14ac:dyDescent="0.25">
      <c r="A756" s="11"/>
    </row>
    <row r="757" spans="1:1" x14ac:dyDescent="0.25">
      <c r="A757" s="11"/>
    </row>
    <row r="758" spans="1:1" x14ac:dyDescent="0.25">
      <c r="A758" s="11"/>
    </row>
    <row r="759" spans="1:1" x14ac:dyDescent="0.25">
      <c r="A759" s="11"/>
    </row>
    <row r="760" spans="1:1" x14ac:dyDescent="0.25">
      <c r="A760" s="11"/>
    </row>
    <row r="761" spans="1:1" x14ac:dyDescent="0.25">
      <c r="A761" s="11"/>
    </row>
    <row r="762" spans="1:1" x14ac:dyDescent="0.25">
      <c r="A762" s="11"/>
    </row>
    <row r="763" spans="1:1" x14ac:dyDescent="0.25">
      <c r="A763" s="11"/>
    </row>
    <row r="764" spans="1:1" x14ac:dyDescent="0.25">
      <c r="A764" s="11"/>
    </row>
    <row r="765" spans="1:1" x14ac:dyDescent="0.25">
      <c r="A765" s="11"/>
    </row>
    <row r="766" spans="1:1" x14ac:dyDescent="0.25">
      <c r="A766" s="11"/>
    </row>
    <row r="767" spans="1:1" x14ac:dyDescent="0.25">
      <c r="A767" s="11"/>
    </row>
    <row r="768" spans="1:1" x14ac:dyDescent="0.25">
      <c r="A768" s="11"/>
    </row>
    <row r="769" spans="1:1" x14ac:dyDescent="0.25">
      <c r="A769" s="11"/>
    </row>
    <row r="770" spans="1:1" x14ac:dyDescent="0.25">
      <c r="A770" s="11"/>
    </row>
    <row r="771" spans="1:1" x14ac:dyDescent="0.25">
      <c r="A771" s="11"/>
    </row>
    <row r="772" spans="1:1" x14ac:dyDescent="0.25">
      <c r="A772" s="11"/>
    </row>
    <row r="773" spans="1:1" x14ac:dyDescent="0.25">
      <c r="A773" s="11"/>
    </row>
    <row r="774" spans="1:1" x14ac:dyDescent="0.25">
      <c r="A774" s="11"/>
    </row>
    <row r="775" spans="1:1" x14ac:dyDescent="0.25">
      <c r="A775" s="11"/>
    </row>
    <row r="776" spans="1:1" x14ac:dyDescent="0.25">
      <c r="A776" s="11"/>
    </row>
    <row r="777" spans="1:1" x14ac:dyDescent="0.25">
      <c r="A777" s="11"/>
    </row>
    <row r="778" spans="1:1" x14ac:dyDescent="0.25">
      <c r="A778" s="11"/>
    </row>
    <row r="779" spans="1:1" x14ac:dyDescent="0.25">
      <c r="A779" s="11"/>
    </row>
    <row r="780" spans="1:1" x14ac:dyDescent="0.25">
      <c r="A780" s="11"/>
    </row>
    <row r="781" spans="1:1" x14ac:dyDescent="0.25">
      <c r="A781" s="11"/>
    </row>
    <row r="782" spans="1:1" x14ac:dyDescent="0.25">
      <c r="A782" s="11"/>
    </row>
    <row r="783" spans="1:1" x14ac:dyDescent="0.25">
      <c r="A783" s="11"/>
    </row>
    <row r="784" spans="1:1" x14ac:dyDescent="0.25">
      <c r="A784" s="11"/>
    </row>
    <row r="785" spans="1:1" x14ac:dyDescent="0.25">
      <c r="A785" s="11"/>
    </row>
    <row r="786" spans="1:1" x14ac:dyDescent="0.25">
      <c r="A786" s="11"/>
    </row>
    <row r="787" spans="1:1" x14ac:dyDescent="0.25">
      <c r="A787" s="11"/>
    </row>
    <row r="788" spans="1:1" x14ac:dyDescent="0.25">
      <c r="A788" s="11"/>
    </row>
    <row r="789" spans="1:1" x14ac:dyDescent="0.25">
      <c r="A789" s="11"/>
    </row>
    <row r="790" spans="1:1" x14ac:dyDescent="0.25">
      <c r="A790" s="11"/>
    </row>
    <row r="791" spans="1:1" x14ac:dyDescent="0.25">
      <c r="A791" s="11"/>
    </row>
    <row r="792" spans="1:1" x14ac:dyDescent="0.25">
      <c r="A792" s="11"/>
    </row>
    <row r="793" spans="1:1" x14ac:dyDescent="0.25">
      <c r="A793" s="11"/>
    </row>
    <row r="794" spans="1:1" x14ac:dyDescent="0.25">
      <c r="A794" s="11"/>
    </row>
    <row r="795" spans="1:1" x14ac:dyDescent="0.25">
      <c r="A795" s="11"/>
    </row>
    <row r="796" spans="1:1" x14ac:dyDescent="0.25">
      <c r="A796" s="11"/>
    </row>
    <row r="797" spans="1:1" x14ac:dyDescent="0.25">
      <c r="A797" s="11"/>
    </row>
    <row r="798" spans="1:1" x14ac:dyDescent="0.25">
      <c r="A798" s="11"/>
    </row>
    <row r="799" spans="1:1" x14ac:dyDescent="0.25">
      <c r="A799" s="11"/>
    </row>
    <row r="800" spans="1:1" x14ac:dyDescent="0.25">
      <c r="A800" s="11"/>
    </row>
    <row r="801" spans="1:1" x14ac:dyDescent="0.25">
      <c r="A801" s="11"/>
    </row>
    <row r="802" spans="1:1" x14ac:dyDescent="0.25">
      <c r="A802" s="11"/>
    </row>
    <row r="803" spans="1:1" x14ac:dyDescent="0.25">
      <c r="A803" s="11"/>
    </row>
    <row r="804" spans="1:1" x14ac:dyDescent="0.25">
      <c r="A804" s="11"/>
    </row>
    <row r="805" spans="1:1" x14ac:dyDescent="0.25">
      <c r="A805" s="11"/>
    </row>
    <row r="806" spans="1:1" x14ac:dyDescent="0.25">
      <c r="A806" s="11"/>
    </row>
    <row r="807" spans="1:1" x14ac:dyDescent="0.25">
      <c r="A807" s="11"/>
    </row>
    <row r="808" spans="1:1" x14ac:dyDescent="0.25">
      <c r="A808" s="11"/>
    </row>
    <row r="809" spans="1:1" x14ac:dyDescent="0.25">
      <c r="A809" s="11"/>
    </row>
    <row r="810" spans="1:1" x14ac:dyDescent="0.25">
      <c r="A810" s="11"/>
    </row>
    <row r="811" spans="1:1" x14ac:dyDescent="0.25">
      <c r="A811" s="11"/>
    </row>
    <row r="812" spans="1:1" x14ac:dyDescent="0.25">
      <c r="A812" s="11"/>
    </row>
    <row r="813" spans="1:1" x14ac:dyDescent="0.25">
      <c r="A813" s="11"/>
    </row>
    <row r="814" spans="1:1" x14ac:dyDescent="0.25">
      <c r="A814" s="11"/>
    </row>
    <row r="815" spans="1:1" x14ac:dyDescent="0.25">
      <c r="A815" s="11"/>
    </row>
    <row r="816" spans="1:1" x14ac:dyDescent="0.25">
      <c r="A816" s="11"/>
    </row>
    <row r="817" spans="1:1" x14ac:dyDescent="0.25">
      <c r="A817" s="11"/>
    </row>
    <row r="818" spans="1:1" x14ac:dyDescent="0.25">
      <c r="A818" s="11"/>
    </row>
    <row r="819" spans="1:1" x14ac:dyDescent="0.25">
      <c r="A819" s="11"/>
    </row>
    <row r="820" spans="1:1" x14ac:dyDescent="0.25">
      <c r="A820" s="11"/>
    </row>
    <row r="821" spans="1:1" x14ac:dyDescent="0.25">
      <c r="A821" s="11"/>
    </row>
    <row r="822" spans="1:1" x14ac:dyDescent="0.25">
      <c r="A822" s="11"/>
    </row>
    <row r="823" spans="1:1" x14ac:dyDescent="0.25">
      <c r="A823" s="11"/>
    </row>
    <row r="824" spans="1:1" x14ac:dyDescent="0.25">
      <c r="A824" s="11"/>
    </row>
    <row r="825" spans="1:1" x14ac:dyDescent="0.25">
      <c r="A825" s="11"/>
    </row>
    <row r="826" spans="1:1" x14ac:dyDescent="0.25">
      <c r="A826" s="11"/>
    </row>
    <row r="827" spans="1:1" x14ac:dyDescent="0.25">
      <c r="A827" s="11"/>
    </row>
    <row r="828" spans="1:1" x14ac:dyDescent="0.25">
      <c r="A828" s="11"/>
    </row>
    <row r="829" spans="1:1" x14ac:dyDescent="0.25">
      <c r="A829" s="11"/>
    </row>
    <row r="830" spans="1:1" x14ac:dyDescent="0.25">
      <c r="A830" s="11"/>
    </row>
    <row r="831" spans="1:1" x14ac:dyDescent="0.25">
      <c r="A831" s="11"/>
    </row>
    <row r="832" spans="1:1" x14ac:dyDescent="0.25">
      <c r="A832" s="11"/>
    </row>
    <row r="833" spans="1:1" x14ac:dyDescent="0.25">
      <c r="A833" s="11"/>
    </row>
    <row r="834" spans="1:1" x14ac:dyDescent="0.25">
      <c r="A834" s="11"/>
    </row>
    <row r="835" spans="1:1" x14ac:dyDescent="0.25">
      <c r="A835" s="11"/>
    </row>
    <row r="836" spans="1:1" x14ac:dyDescent="0.25">
      <c r="A836" s="11"/>
    </row>
    <row r="837" spans="1:1" x14ac:dyDescent="0.25">
      <c r="A837" s="11"/>
    </row>
    <row r="838" spans="1:1" x14ac:dyDescent="0.25">
      <c r="A838" s="11"/>
    </row>
    <row r="839" spans="1:1" x14ac:dyDescent="0.25">
      <c r="A839" s="11"/>
    </row>
    <row r="840" spans="1:1" x14ac:dyDescent="0.25">
      <c r="A840" s="11"/>
    </row>
    <row r="841" spans="1:1" x14ac:dyDescent="0.25">
      <c r="A841" s="11"/>
    </row>
    <row r="842" spans="1:1" x14ac:dyDescent="0.25">
      <c r="A842" s="11"/>
    </row>
    <row r="843" spans="1:1" x14ac:dyDescent="0.25">
      <c r="A843" s="11"/>
    </row>
    <row r="844" spans="1:1" x14ac:dyDescent="0.25">
      <c r="A844" s="11"/>
    </row>
    <row r="845" spans="1:1" x14ac:dyDescent="0.25">
      <c r="A845" s="11"/>
    </row>
    <row r="846" spans="1:1" x14ac:dyDescent="0.25">
      <c r="A846" s="11"/>
    </row>
    <row r="847" spans="1:1" x14ac:dyDescent="0.25">
      <c r="A847" s="11"/>
    </row>
    <row r="848" spans="1:1" x14ac:dyDescent="0.25">
      <c r="A848" s="11"/>
    </row>
    <row r="849" spans="1:1" x14ac:dyDescent="0.25">
      <c r="A849" s="11"/>
    </row>
    <row r="850" spans="1:1" x14ac:dyDescent="0.25">
      <c r="A850" s="11"/>
    </row>
    <row r="851" spans="1:1" x14ac:dyDescent="0.25">
      <c r="A851" s="11"/>
    </row>
    <row r="852" spans="1:1" x14ac:dyDescent="0.25">
      <c r="A852" s="11"/>
    </row>
    <row r="853" spans="1:1" x14ac:dyDescent="0.25">
      <c r="A853" s="11"/>
    </row>
    <row r="854" spans="1:1" x14ac:dyDescent="0.25">
      <c r="A854" s="11"/>
    </row>
    <row r="855" spans="1:1" x14ac:dyDescent="0.25">
      <c r="A855" s="11"/>
    </row>
    <row r="856" spans="1:1" x14ac:dyDescent="0.25">
      <c r="A856" s="11"/>
    </row>
    <row r="857" spans="1:1" x14ac:dyDescent="0.25">
      <c r="A857" s="11"/>
    </row>
    <row r="858" spans="1:1" x14ac:dyDescent="0.25">
      <c r="A858" s="11"/>
    </row>
    <row r="859" spans="1:1" x14ac:dyDescent="0.25">
      <c r="A859" s="11"/>
    </row>
    <row r="860" spans="1:1" x14ac:dyDescent="0.25">
      <c r="A860" s="11"/>
    </row>
    <row r="861" spans="1:1" x14ac:dyDescent="0.25">
      <c r="A861" s="11"/>
    </row>
    <row r="862" spans="1:1" x14ac:dyDescent="0.25">
      <c r="A862" s="11"/>
    </row>
    <row r="863" spans="1:1" x14ac:dyDescent="0.25">
      <c r="A863" s="11"/>
    </row>
    <row r="864" spans="1:1" x14ac:dyDescent="0.25">
      <c r="A864" s="11"/>
    </row>
    <row r="865" spans="1:1" x14ac:dyDescent="0.25">
      <c r="A865" s="11"/>
    </row>
    <row r="866" spans="1:1" x14ac:dyDescent="0.25">
      <c r="A866" s="11"/>
    </row>
    <row r="867" spans="1:1" x14ac:dyDescent="0.25">
      <c r="A867" s="11"/>
    </row>
    <row r="868" spans="1:1" x14ac:dyDescent="0.25">
      <c r="A868" s="11"/>
    </row>
    <row r="869" spans="1:1" x14ac:dyDescent="0.25">
      <c r="A869" s="11"/>
    </row>
    <row r="870" spans="1:1" x14ac:dyDescent="0.25">
      <c r="A870" s="11"/>
    </row>
    <row r="871" spans="1:1" x14ac:dyDescent="0.25">
      <c r="A871" s="11"/>
    </row>
    <row r="872" spans="1:1" x14ac:dyDescent="0.25">
      <c r="A872" s="11"/>
    </row>
    <row r="873" spans="1:1" x14ac:dyDescent="0.25">
      <c r="A873" s="11"/>
    </row>
    <row r="874" spans="1:1" x14ac:dyDescent="0.25">
      <c r="A874" s="11"/>
    </row>
    <row r="875" spans="1:1" x14ac:dyDescent="0.25">
      <c r="A875" s="11"/>
    </row>
    <row r="876" spans="1:1" x14ac:dyDescent="0.25">
      <c r="A876" s="11"/>
    </row>
    <row r="877" spans="1:1" x14ac:dyDescent="0.25">
      <c r="A877" s="11"/>
    </row>
    <row r="878" spans="1:1" x14ac:dyDescent="0.25">
      <c r="A878" s="11"/>
    </row>
    <row r="879" spans="1:1" x14ac:dyDescent="0.25">
      <c r="A879" s="11"/>
    </row>
    <row r="880" spans="1:1" x14ac:dyDescent="0.25">
      <c r="A880" s="11"/>
    </row>
    <row r="881" spans="1:1" x14ac:dyDescent="0.25">
      <c r="A881" s="11"/>
    </row>
    <row r="882" spans="1:1" x14ac:dyDescent="0.25">
      <c r="A882" s="11"/>
    </row>
    <row r="883" spans="1:1" x14ac:dyDescent="0.25">
      <c r="A883" s="11"/>
    </row>
    <row r="884" spans="1:1" x14ac:dyDescent="0.25">
      <c r="A884" s="11"/>
    </row>
    <row r="885" spans="1:1" x14ac:dyDescent="0.25">
      <c r="A885" s="11"/>
    </row>
    <row r="886" spans="1:1" x14ac:dyDescent="0.25">
      <c r="A886" s="11"/>
    </row>
    <row r="887" spans="1:1" x14ac:dyDescent="0.25">
      <c r="A887" s="11"/>
    </row>
    <row r="888" spans="1:1" x14ac:dyDescent="0.25">
      <c r="A888" s="11"/>
    </row>
    <row r="889" spans="1:1" x14ac:dyDescent="0.25">
      <c r="A889" s="11"/>
    </row>
    <row r="890" spans="1:1" x14ac:dyDescent="0.25">
      <c r="A890" s="11"/>
    </row>
    <row r="891" spans="1:1" x14ac:dyDescent="0.25">
      <c r="A891" s="11"/>
    </row>
    <row r="892" spans="1:1" x14ac:dyDescent="0.25">
      <c r="A892" s="11"/>
    </row>
    <row r="893" spans="1:1" x14ac:dyDescent="0.25">
      <c r="A893" s="11"/>
    </row>
  </sheetData>
  <mergeCells count="18">
    <mergeCell ref="FF48:FG48"/>
    <mergeCell ref="FF91:FG91"/>
    <mergeCell ref="FE50:FE61"/>
    <mergeCell ref="FE64:FE75"/>
    <mergeCell ref="FE78:FE89"/>
    <mergeCell ref="FE93:FE104"/>
    <mergeCell ref="FE107:FE118"/>
    <mergeCell ref="FE192:FE203"/>
    <mergeCell ref="FE206:FE217"/>
    <mergeCell ref="FE229:FE240"/>
    <mergeCell ref="FF162:FG162"/>
    <mergeCell ref="FF227:FG227"/>
    <mergeCell ref="FE243:FE254"/>
    <mergeCell ref="FE121:FE132"/>
    <mergeCell ref="FE135:FE146"/>
    <mergeCell ref="FE149:FE160"/>
    <mergeCell ref="FE164:FE175"/>
    <mergeCell ref="FE178:FE18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>INFORMATICA AYUNTAMIENTO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García López</dc:creator>
  <cp:lastModifiedBy>IAM</cp:lastModifiedBy>
  <dcterms:created xsi:type="dcterms:W3CDTF">2018-05-28T10:55:51Z</dcterms:created>
  <dcterms:modified xsi:type="dcterms:W3CDTF">2018-08-20T11:58:21Z</dcterms:modified>
</cp:coreProperties>
</file>