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8448"/>
  </bookViews>
  <sheets>
    <sheet name="da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8" i="1" l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67" i="1"/>
  <c r="A268" i="1" l="1"/>
  <c r="A269" i="1" s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FI260" i="1" l="1"/>
  <c r="FI259" i="1"/>
  <c r="FI257" i="1"/>
  <c r="FI255" i="1"/>
  <c r="FI254" i="1"/>
  <c r="FP253" i="1"/>
  <c r="FI253" i="1"/>
  <c r="FP252" i="1"/>
  <c r="FI252" i="1"/>
  <c r="FJ252" i="1" s="1"/>
  <c r="FP251" i="1"/>
  <c r="FI251" i="1"/>
  <c r="FI250" i="1"/>
  <c r="FJ250" i="1" s="1"/>
  <c r="FI249" i="1"/>
  <c r="FJ249" i="1" s="1"/>
  <c r="FI248" i="1"/>
  <c r="FJ248" i="1" s="1"/>
  <c r="FI247" i="1"/>
  <c r="FI246" i="1"/>
  <c r="FI245" i="1"/>
  <c r="FJ245" i="1" s="1"/>
  <c r="FI243" i="1"/>
  <c r="FI241" i="1"/>
  <c r="FI240" i="1"/>
  <c r="FJ240" i="1" s="1"/>
  <c r="FP239" i="1"/>
  <c r="FI239" i="1"/>
  <c r="FP238" i="1"/>
  <c r="FI238" i="1"/>
  <c r="FJ238" i="1" s="1"/>
  <c r="FP237" i="1"/>
  <c r="FI237" i="1"/>
  <c r="FJ237" i="1" s="1"/>
  <c r="FI236" i="1"/>
  <c r="FJ236" i="1" s="1"/>
  <c r="FI235" i="1"/>
  <c r="FJ235" i="1" s="1"/>
  <c r="FI234" i="1"/>
  <c r="FJ234" i="1" s="1"/>
  <c r="FI233" i="1"/>
  <c r="FI232" i="1"/>
  <c r="FJ232" i="1" s="1"/>
  <c r="FI231" i="1"/>
  <c r="FI228" i="1"/>
  <c r="FI227" i="1"/>
  <c r="FI225" i="1"/>
  <c r="FI224" i="1"/>
  <c r="FI223" i="1"/>
  <c r="FI222" i="1"/>
  <c r="FI220" i="1"/>
  <c r="FI218" i="1"/>
  <c r="FJ218" i="1" s="1"/>
  <c r="FI217" i="1"/>
  <c r="FJ217" i="1" s="1"/>
  <c r="FP216" i="1"/>
  <c r="FI216" i="1"/>
  <c r="FJ216" i="1" s="1"/>
  <c r="FP215" i="1"/>
  <c r="FI215" i="1"/>
  <c r="FP214" i="1"/>
  <c r="FI214" i="1"/>
  <c r="FJ214" i="1" s="1"/>
  <c r="FI213" i="1"/>
  <c r="FJ213" i="1" s="1"/>
  <c r="FI212" i="1"/>
  <c r="FJ212" i="1" s="1"/>
  <c r="FI211" i="1"/>
  <c r="FJ211" i="1" s="1"/>
  <c r="FI210" i="1"/>
  <c r="FJ210" i="1" s="1"/>
  <c r="FI209" i="1"/>
  <c r="FJ209" i="1" s="1"/>
  <c r="FI208" i="1"/>
  <c r="FJ208" i="1" s="1"/>
  <c r="FI206" i="1"/>
  <c r="FI204" i="1"/>
  <c r="FJ204" i="1" s="1"/>
  <c r="FI203" i="1"/>
  <c r="FJ203" i="1" s="1"/>
  <c r="FP202" i="1"/>
  <c r="FI202" i="1"/>
  <c r="FJ202" i="1" s="1"/>
  <c r="FP201" i="1"/>
  <c r="FI201" i="1"/>
  <c r="FJ201" i="1" s="1"/>
  <c r="FP200" i="1"/>
  <c r="FI200" i="1"/>
  <c r="FJ200" i="1" s="1"/>
  <c r="FI199" i="1"/>
  <c r="FI198" i="1"/>
  <c r="FI197" i="1"/>
  <c r="FJ197" i="1" s="1"/>
  <c r="FI196" i="1"/>
  <c r="FJ196" i="1" s="1"/>
  <c r="FI195" i="1"/>
  <c r="FJ195" i="1" s="1"/>
  <c r="FI194" i="1"/>
  <c r="FJ194" i="1" s="1"/>
  <c r="FI192" i="1"/>
  <c r="FI190" i="1"/>
  <c r="FJ190" i="1" s="1"/>
  <c r="FI189" i="1"/>
  <c r="FP188" i="1"/>
  <c r="FI188" i="1"/>
  <c r="FJ188" i="1" s="1"/>
  <c r="FP187" i="1"/>
  <c r="FI187" i="1"/>
  <c r="FJ187" i="1" s="1"/>
  <c r="FP186" i="1"/>
  <c r="FI186" i="1"/>
  <c r="FI185" i="1"/>
  <c r="FJ185" i="1" s="1"/>
  <c r="FI184" i="1"/>
  <c r="FJ184" i="1" s="1"/>
  <c r="FI183" i="1"/>
  <c r="FJ183" i="1" s="1"/>
  <c r="FI182" i="1"/>
  <c r="FJ182" i="1" s="1"/>
  <c r="FI181" i="1"/>
  <c r="FI180" i="1"/>
  <c r="FI178" i="1"/>
  <c r="FI176" i="1"/>
  <c r="FI175" i="1"/>
  <c r="FJ175" i="1" s="1"/>
  <c r="FP174" i="1"/>
  <c r="FI174" i="1"/>
  <c r="FP173" i="1"/>
  <c r="FI173" i="1"/>
  <c r="FJ173" i="1" s="1"/>
  <c r="FP172" i="1"/>
  <c r="FI172" i="1"/>
  <c r="FJ172" i="1" s="1"/>
  <c r="FI171" i="1"/>
  <c r="FJ171" i="1" s="1"/>
  <c r="FI170" i="1"/>
  <c r="FJ170" i="1" s="1"/>
  <c r="FI169" i="1"/>
  <c r="FJ169" i="1" s="1"/>
  <c r="FI168" i="1"/>
  <c r="FI167" i="1"/>
  <c r="FJ167" i="1" s="1"/>
  <c r="FI166" i="1"/>
  <c r="FJ166" i="1" s="1"/>
  <c r="FI163" i="1"/>
  <c r="FI161" i="1"/>
  <c r="FJ161" i="1" s="1"/>
  <c r="FI160" i="1"/>
  <c r="FJ160" i="1" s="1"/>
  <c r="FP159" i="1"/>
  <c r="FI159" i="1"/>
  <c r="FJ159" i="1" s="1"/>
  <c r="FP158" i="1"/>
  <c r="FI158" i="1"/>
  <c r="FP157" i="1"/>
  <c r="FI157" i="1"/>
  <c r="FJ157" i="1" s="1"/>
  <c r="FI156" i="1"/>
  <c r="FJ156" i="1" s="1"/>
  <c r="FI155" i="1"/>
  <c r="FJ155" i="1" s="1"/>
  <c r="FI154" i="1"/>
  <c r="FI153" i="1"/>
  <c r="FJ153" i="1" s="1"/>
  <c r="FI152" i="1"/>
  <c r="FJ152" i="1" s="1"/>
  <c r="FI151" i="1"/>
  <c r="FJ151" i="1" s="1"/>
  <c r="FI149" i="1"/>
  <c r="FI147" i="1"/>
  <c r="FJ147" i="1" s="1"/>
  <c r="FI146" i="1"/>
  <c r="FJ146" i="1" s="1"/>
  <c r="FP145" i="1"/>
  <c r="FI145" i="1"/>
  <c r="FJ145" i="1" s="1"/>
  <c r="FP144" i="1"/>
  <c r="FI144" i="1"/>
  <c r="FJ144" i="1" s="1"/>
  <c r="FP143" i="1"/>
  <c r="FI143" i="1"/>
  <c r="FJ143" i="1" s="1"/>
  <c r="FI142" i="1"/>
  <c r="FI141" i="1"/>
  <c r="FI140" i="1"/>
  <c r="FJ140" i="1" s="1"/>
  <c r="FI139" i="1"/>
  <c r="FJ139" i="1" s="1"/>
  <c r="FI138" i="1"/>
  <c r="FJ138" i="1" s="1"/>
  <c r="FI137" i="1"/>
  <c r="FJ137" i="1" s="1"/>
  <c r="FI135" i="1"/>
  <c r="FI133" i="1"/>
  <c r="FJ133" i="1" s="1"/>
  <c r="FI132" i="1"/>
  <c r="FP131" i="1"/>
  <c r="FI131" i="1"/>
  <c r="FP130" i="1"/>
  <c r="FI130" i="1"/>
  <c r="FJ130" i="1" s="1"/>
  <c r="FP129" i="1"/>
  <c r="FI129" i="1"/>
  <c r="FI128" i="1"/>
  <c r="FJ128" i="1" s="1"/>
  <c r="FI127" i="1"/>
  <c r="FJ127" i="1" s="1"/>
  <c r="FI126" i="1"/>
  <c r="FJ126" i="1" s="1"/>
  <c r="FI125" i="1"/>
  <c r="FJ125" i="1" s="1"/>
  <c r="FI124" i="1"/>
  <c r="FI123" i="1"/>
  <c r="FI121" i="1"/>
  <c r="FI119" i="1"/>
  <c r="FI118" i="1"/>
  <c r="FJ118" i="1" s="1"/>
  <c r="FP117" i="1"/>
  <c r="FI117" i="1"/>
  <c r="FP116" i="1"/>
  <c r="FI116" i="1"/>
  <c r="FJ116" i="1" s="1"/>
  <c r="FP115" i="1"/>
  <c r="FI115" i="1"/>
  <c r="FJ115" i="1" s="1"/>
  <c r="FI114" i="1"/>
  <c r="FJ114" i="1" s="1"/>
  <c r="FI113" i="1"/>
  <c r="FJ113" i="1" s="1"/>
  <c r="FI112" i="1"/>
  <c r="FJ112" i="1" s="1"/>
  <c r="FI111" i="1"/>
  <c r="FI110" i="1"/>
  <c r="FJ110" i="1" s="1"/>
  <c r="FI109" i="1"/>
  <c r="FJ109" i="1" s="1"/>
  <c r="FI107" i="1"/>
  <c r="FI105" i="1"/>
  <c r="FJ105" i="1" s="1"/>
  <c r="FI104" i="1"/>
  <c r="FJ104" i="1" s="1"/>
  <c r="FP103" i="1"/>
  <c r="FI103" i="1"/>
  <c r="FJ103" i="1" s="1"/>
  <c r="FP102" i="1"/>
  <c r="FI102" i="1"/>
  <c r="FP101" i="1"/>
  <c r="FI101" i="1"/>
  <c r="FJ101" i="1" s="1"/>
  <c r="FI100" i="1"/>
  <c r="FJ100" i="1" s="1"/>
  <c r="FI99" i="1"/>
  <c r="FJ99" i="1" s="1"/>
  <c r="FI98" i="1"/>
  <c r="FJ98" i="1" s="1"/>
  <c r="FI97" i="1"/>
  <c r="FJ97" i="1" s="1"/>
  <c r="FI96" i="1"/>
  <c r="FJ96" i="1" s="1"/>
  <c r="FI95" i="1"/>
  <c r="FJ95" i="1" s="1"/>
  <c r="FI92" i="1"/>
  <c r="FI90" i="1"/>
  <c r="FJ90" i="1" s="1"/>
  <c r="FI89" i="1"/>
  <c r="FJ89" i="1" s="1"/>
  <c r="FP88" i="1"/>
  <c r="FI88" i="1"/>
  <c r="FJ88" i="1" s="1"/>
  <c r="FP87" i="1"/>
  <c r="FI87" i="1"/>
  <c r="FJ87" i="1" s="1"/>
  <c r="FP86" i="1"/>
  <c r="FI86" i="1"/>
  <c r="FJ86" i="1" s="1"/>
  <c r="FI85" i="1"/>
  <c r="FI84" i="1"/>
  <c r="FI83" i="1"/>
  <c r="FJ83" i="1" s="1"/>
  <c r="FI82" i="1"/>
  <c r="FJ82" i="1" s="1"/>
  <c r="FI81" i="1"/>
  <c r="FJ81" i="1" s="1"/>
  <c r="FI80" i="1"/>
  <c r="FI78" i="1"/>
  <c r="FI76" i="1"/>
  <c r="FJ76" i="1" s="1"/>
  <c r="FI75" i="1"/>
  <c r="FJ75" i="1" s="1"/>
  <c r="FP74" i="1"/>
  <c r="FI74" i="1"/>
  <c r="FP73" i="1"/>
  <c r="FI73" i="1"/>
  <c r="FJ73" i="1" s="1"/>
  <c r="FP72" i="1"/>
  <c r="FI72" i="1"/>
  <c r="FJ72" i="1" s="1"/>
  <c r="FI71" i="1"/>
  <c r="FJ71" i="1" s="1"/>
  <c r="FI70" i="1"/>
  <c r="FJ70" i="1" s="1"/>
  <c r="FI69" i="1"/>
  <c r="FJ69" i="1" s="1"/>
  <c r="FI68" i="1"/>
  <c r="FI67" i="1"/>
  <c r="FI66" i="1"/>
  <c r="FI64" i="1"/>
  <c r="FI62" i="1"/>
  <c r="FJ62" i="1" s="1"/>
  <c r="FI61" i="1"/>
  <c r="FJ61" i="1" s="1"/>
  <c r="FP60" i="1"/>
  <c r="FI60" i="1"/>
  <c r="FJ60" i="1" s="1"/>
  <c r="FP59" i="1"/>
  <c r="FI59" i="1"/>
  <c r="FJ59" i="1" s="1"/>
  <c r="FP58" i="1"/>
  <c r="FI58" i="1"/>
  <c r="FJ58" i="1" s="1"/>
  <c r="FI57" i="1"/>
  <c r="FJ57" i="1" s="1"/>
  <c r="FI56" i="1"/>
  <c r="FJ56" i="1" s="1"/>
  <c r="FI55" i="1"/>
  <c r="FJ55" i="1" s="1"/>
  <c r="FI54" i="1"/>
  <c r="FJ54" i="1" s="1"/>
  <c r="FI53" i="1"/>
  <c r="FI52" i="1"/>
  <c r="FJ52" i="1" s="1"/>
  <c r="FI49" i="1"/>
  <c r="FI48" i="1"/>
  <c r="FI46" i="1"/>
  <c r="FI45" i="1"/>
  <c r="FI43" i="1"/>
  <c r="FI42" i="1"/>
  <c r="FI41" i="1"/>
  <c r="FI40" i="1"/>
  <c r="FI39" i="1"/>
  <c r="FI35" i="1"/>
  <c r="FI34" i="1"/>
  <c r="FI33" i="1"/>
  <c r="FI32" i="1"/>
  <c r="FI31" i="1"/>
  <c r="FI30" i="1"/>
  <c r="FI29" i="1"/>
  <c r="FI28" i="1"/>
  <c r="FI27" i="1"/>
  <c r="FI26" i="1"/>
  <c r="FI25" i="1"/>
  <c r="FI24" i="1"/>
  <c r="FI23" i="1"/>
  <c r="FI22" i="1"/>
  <c r="FI21" i="1"/>
  <c r="FI20" i="1"/>
  <c r="FI19" i="1"/>
  <c r="FI18" i="1"/>
  <c r="FI17" i="1"/>
  <c r="FI16" i="1"/>
  <c r="FI15" i="1"/>
  <c r="FI13" i="1"/>
  <c r="FI12" i="1"/>
  <c r="FI11" i="1"/>
  <c r="FI10" i="1"/>
  <c r="FI8" i="1"/>
  <c r="FI7" i="1"/>
  <c r="D5" i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CT5" i="1" s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FC5" i="1" s="1"/>
  <c r="FD5" i="1" s="1"/>
  <c r="FE5" i="1" s="1"/>
  <c r="FF5" i="1" s="1"/>
  <c r="FG5" i="1" s="1"/>
  <c r="FH5" i="1" s="1"/>
  <c r="FJ46" i="1" l="1"/>
  <c r="FK46" i="1" s="1"/>
  <c r="FJ225" i="1"/>
  <c r="FK225" i="1" s="1"/>
  <c r="FJ260" i="1"/>
  <c r="FK259" i="1" s="1"/>
  <c r="FJ43" i="1"/>
  <c r="FK41" i="1" s="1"/>
  <c r="FI148" i="1"/>
  <c r="FL145" i="1" s="1"/>
  <c r="FI77" i="1"/>
  <c r="FL74" i="1" s="1"/>
  <c r="FI120" i="1"/>
  <c r="FL118" i="1" s="1"/>
  <c r="FJ35" i="1"/>
  <c r="FK35" i="1" s="1"/>
  <c r="FJ13" i="1"/>
  <c r="FK13" i="1" s="1"/>
  <c r="FJ8" i="1"/>
  <c r="FK8" i="1" s="1"/>
  <c r="FI256" i="1"/>
  <c r="FJ247" i="1"/>
  <c r="FJ253" i="1"/>
  <c r="FJ255" i="1"/>
  <c r="FJ246" i="1"/>
  <c r="FJ251" i="1"/>
  <c r="FJ254" i="1"/>
  <c r="FJ49" i="1"/>
  <c r="FK49" i="1" s="1"/>
  <c r="FJ119" i="1"/>
  <c r="FJ158" i="1"/>
  <c r="FI205" i="1"/>
  <c r="FL203" i="1" s="1"/>
  <c r="FJ68" i="1"/>
  <c r="FJ66" i="1"/>
  <c r="FJ67" i="1"/>
  <c r="FI91" i="1"/>
  <c r="FL84" i="1" s="1"/>
  <c r="FI106" i="1"/>
  <c r="FL99" i="1" s="1"/>
  <c r="FJ142" i="1"/>
  <c r="FJ80" i="1"/>
  <c r="FJ117" i="1"/>
  <c r="FJ154" i="1"/>
  <c r="FJ189" i="1"/>
  <c r="FJ239" i="1"/>
  <c r="FI191" i="1"/>
  <c r="FL190" i="1" s="1"/>
  <c r="FJ180" i="1"/>
  <c r="FJ233" i="1"/>
  <c r="FJ74" i="1"/>
  <c r="FJ85" i="1"/>
  <c r="FJ102" i="1"/>
  <c r="FJ106" i="1" s="1"/>
  <c r="FJ129" i="1"/>
  <c r="FJ131" i="1"/>
  <c r="FJ141" i="1"/>
  <c r="FJ174" i="1"/>
  <c r="FJ176" i="1"/>
  <c r="FJ181" i="1"/>
  <c r="FJ199" i="1"/>
  <c r="FI242" i="1"/>
  <c r="FL238" i="1" s="1"/>
  <c r="FI134" i="1"/>
  <c r="FL131" i="1" s="1"/>
  <c r="FJ123" i="1"/>
  <c r="FJ132" i="1"/>
  <c r="FJ198" i="1"/>
  <c r="FJ84" i="1"/>
  <c r="FJ111" i="1"/>
  <c r="FJ124" i="1"/>
  <c r="FJ168" i="1"/>
  <c r="FI177" i="1"/>
  <c r="FL168" i="1" s="1"/>
  <c r="FJ186" i="1"/>
  <c r="FJ228" i="1"/>
  <c r="FK227" i="1" s="1"/>
  <c r="FI162" i="1"/>
  <c r="FL158" i="1" s="1"/>
  <c r="FI219" i="1"/>
  <c r="FL210" i="1" s="1"/>
  <c r="FJ241" i="1"/>
  <c r="FJ231" i="1"/>
  <c r="FI63" i="1"/>
  <c r="FL53" i="1" s="1"/>
  <c r="FJ53" i="1"/>
  <c r="FJ63" i="1" s="1"/>
  <c r="FJ215" i="1"/>
  <c r="FJ219" i="1" s="1"/>
  <c r="FJ162" i="1" l="1"/>
  <c r="FK45" i="1"/>
  <c r="FJ205" i="1"/>
  <c r="FK194" i="1" s="1"/>
  <c r="DB277" i="1" s="1"/>
  <c r="FJ148" i="1"/>
  <c r="FK137" i="1" s="1"/>
  <c r="DB273" i="1" s="1"/>
  <c r="FK7" i="1"/>
  <c r="FK224" i="1"/>
  <c r="FK223" i="1"/>
  <c r="FK222" i="1"/>
  <c r="FJ134" i="1"/>
  <c r="FK123" i="1" s="1"/>
  <c r="DB272" i="1" s="1"/>
  <c r="FL97" i="1"/>
  <c r="FK29" i="1"/>
  <c r="FK42" i="1"/>
  <c r="FK24" i="1"/>
  <c r="FK27" i="1"/>
  <c r="FK30" i="1"/>
  <c r="FK23" i="1"/>
  <c r="FK26" i="1"/>
  <c r="FL194" i="1"/>
  <c r="FL181" i="1"/>
  <c r="FL180" i="1"/>
  <c r="FK39" i="1"/>
  <c r="FJ256" i="1"/>
  <c r="FK245" i="1" s="1"/>
  <c r="DB280" i="1" s="1"/>
  <c r="FL241" i="1"/>
  <c r="FL182" i="1"/>
  <c r="FL188" i="1"/>
  <c r="FL67" i="1"/>
  <c r="FK43" i="1"/>
  <c r="FL215" i="1"/>
  <c r="FL140" i="1"/>
  <c r="FL139" i="1"/>
  <c r="FL147" i="1"/>
  <c r="FL144" i="1"/>
  <c r="FL138" i="1"/>
  <c r="FL142" i="1"/>
  <c r="FL146" i="1"/>
  <c r="FK40" i="1"/>
  <c r="FL208" i="1"/>
  <c r="FL212" i="1"/>
  <c r="FL200" i="1"/>
  <c r="FL137" i="1"/>
  <c r="FL141" i="1"/>
  <c r="FL98" i="1"/>
  <c r="FL103" i="1"/>
  <c r="FL66" i="1"/>
  <c r="FL75" i="1"/>
  <c r="FL73" i="1"/>
  <c r="FL68" i="1"/>
  <c r="FL76" i="1"/>
  <c r="FL54" i="1"/>
  <c r="FK11" i="1"/>
  <c r="FL211" i="1"/>
  <c r="FL186" i="1"/>
  <c r="FL143" i="1"/>
  <c r="FL114" i="1"/>
  <c r="FL112" i="1"/>
  <c r="FL109" i="1"/>
  <c r="FJ120" i="1"/>
  <c r="FK109" i="1" s="1"/>
  <c r="DB271" i="1" s="1"/>
  <c r="FL119" i="1"/>
  <c r="FL110" i="1"/>
  <c r="FK95" i="1"/>
  <c r="DB270" i="1" s="1"/>
  <c r="FL81" i="1"/>
  <c r="FL80" i="1"/>
  <c r="FL72" i="1"/>
  <c r="FL70" i="1"/>
  <c r="FL71" i="1"/>
  <c r="FL69" i="1"/>
  <c r="FL62" i="1"/>
  <c r="FL59" i="1"/>
  <c r="FL60" i="1"/>
  <c r="FL55" i="1"/>
  <c r="FK48" i="1"/>
  <c r="FK18" i="1"/>
  <c r="FK17" i="1"/>
  <c r="FK16" i="1"/>
  <c r="FK21" i="1"/>
  <c r="FK20" i="1"/>
  <c r="FK15" i="1"/>
  <c r="FK19" i="1"/>
  <c r="FK31" i="1"/>
  <c r="FK34" i="1"/>
  <c r="FK33" i="1"/>
  <c r="FK32" i="1"/>
  <c r="FJ242" i="1"/>
  <c r="FK231" i="1" s="1"/>
  <c r="DB279" i="1" s="1"/>
  <c r="FL218" i="1"/>
  <c r="FL209" i="1"/>
  <c r="FL189" i="1"/>
  <c r="FJ177" i="1"/>
  <c r="FK166" i="1" s="1"/>
  <c r="DB275" i="1" s="1"/>
  <c r="FK151" i="1"/>
  <c r="DB274" i="1" s="1"/>
  <c r="FL129" i="1"/>
  <c r="FL125" i="1"/>
  <c r="FL123" i="1"/>
  <c r="FL124" i="1"/>
  <c r="FL132" i="1"/>
  <c r="FL111" i="1"/>
  <c r="FL117" i="1"/>
  <c r="FL113" i="1"/>
  <c r="FL116" i="1"/>
  <c r="FL115" i="1"/>
  <c r="FL102" i="1"/>
  <c r="FK22" i="1"/>
  <c r="FK25" i="1"/>
  <c r="FK28" i="1"/>
  <c r="FK10" i="1"/>
  <c r="FK12" i="1"/>
  <c r="FL252" i="1"/>
  <c r="FL248" i="1"/>
  <c r="FL250" i="1"/>
  <c r="FL249" i="1"/>
  <c r="FL245" i="1"/>
  <c r="FL255" i="1"/>
  <c r="FL246" i="1"/>
  <c r="FL251" i="1"/>
  <c r="FL253" i="1"/>
  <c r="FL254" i="1"/>
  <c r="FL247" i="1"/>
  <c r="FJ191" i="1"/>
  <c r="FK180" i="1" s="1"/>
  <c r="DB276" i="1" s="1"/>
  <c r="FL214" i="1"/>
  <c r="FL213" i="1"/>
  <c r="FL175" i="1"/>
  <c r="FL172" i="1"/>
  <c r="FL167" i="1"/>
  <c r="FL171" i="1"/>
  <c r="FL170" i="1"/>
  <c r="FL166" i="1"/>
  <c r="FK208" i="1"/>
  <c r="DB278" i="1" s="1"/>
  <c r="FL216" i="1"/>
  <c r="FL217" i="1"/>
  <c r="FL58" i="1"/>
  <c r="FK52" i="1"/>
  <c r="DB267" i="1" s="1"/>
  <c r="FK260" i="1"/>
  <c r="FK228" i="1"/>
  <c r="FL173" i="1"/>
  <c r="FL234" i="1"/>
  <c r="FL199" i="1"/>
  <c r="FL233" i="1"/>
  <c r="FL185" i="1"/>
  <c r="FL184" i="1"/>
  <c r="FL187" i="1"/>
  <c r="FL183" i="1"/>
  <c r="FL239" i="1"/>
  <c r="FJ91" i="1"/>
  <c r="FK80" i="1" s="1"/>
  <c r="DB269" i="1" s="1"/>
  <c r="FL101" i="1"/>
  <c r="FL100" i="1"/>
  <c r="FL105" i="1"/>
  <c r="FL96" i="1"/>
  <c r="FL104" i="1"/>
  <c r="FL95" i="1"/>
  <c r="FL87" i="1"/>
  <c r="FL83" i="1"/>
  <c r="FL89" i="1"/>
  <c r="FL88" i="1"/>
  <c r="FL90" i="1"/>
  <c r="FL86" i="1"/>
  <c r="FL82" i="1"/>
  <c r="FL85" i="1"/>
  <c r="FL198" i="1"/>
  <c r="FL240" i="1"/>
  <c r="FL237" i="1"/>
  <c r="FL232" i="1"/>
  <c r="FL231" i="1"/>
  <c r="FL236" i="1"/>
  <c r="FL235" i="1"/>
  <c r="FL176" i="1"/>
  <c r="FL161" i="1"/>
  <c r="FL159" i="1"/>
  <c r="FL153" i="1"/>
  <c r="FL151" i="1"/>
  <c r="FL157" i="1"/>
  <c r="FL152" i="1"/>
  <c r="FL160" i="1"/>
  <c r="FJ77" i="1"/>
  <c r="FK66" i="1" s="1"/>
  <c r="DB268" i="1" s="1"/>
  <c r="FL154" i="1"/>
  <c r="FL201" i="1"/>
  <c r="FL197" i="1"/>
  <c r="FL202" i="1"/>
  <c r="FL196" i="1"/>
  <c r="FL204" i="1"/>
  <c r="FL195" i="1"/>
  <c r="FL156" i="1"/>
  <c r="FL155" i="1"/>
  <c r="FL130" i="1"/>
  <c r="FL128" i="1"/>
  <c r="FL127" i="1"/>
  <c r="FL126" i="1"/>
  <c r="FL174" i="1"/>
  <c r="FL133" i="1"/>
  <c r="FL169" i="1"/>
  <c r="FL61" i="1"/>
  <c r="FL56" i="1"/>
  <c r="FL52" i="1"/>
  <c r="FL57" i="1"/>
  <c r="FM143" i="1" l="1"/>
  <c r="FQ144" i="1" s="1"/>
  <c r="FK261" i="1"/>
  <c r="FM72" i="1"/>
  <c r="FQ73" i="1" s="1"/>
  <c r="FL77" i="1"/>
  <c r="FM157" i="1"/>
  <c r="FQ158" i="1" s="1"/>
  <c r="FM147" i="1"/>
  <c r="FQ145" i="1" s="1"/>
  <c r="FM70" i="1"/>
  <c r="FQ72" i="1" s="1"/>
  <c r="FN229" i="1"/>
  <c r="FM200" i="1"/>
  <c r="FQ201" i="1" s="1"/>
  <c r="FM76" i="1"/>
  <c r="FQ74" i="1" s="1"/>
  <c r="FL148" i="1"/>
  <c r="FM115" i="1"/>
  <c r="FQ116" i="1" s="1"/>
  <c r="FM62" i="1"/>
  <c r="FQ60" i="1" s="1"/>
  <c r="FM241" i="1"/>
  <c r="FQ239" i="1" s="1"/>
  <c r="FM212" i="1"/>
  <c r="FQ214" i="1" s="1"/>
  <c r="FM198" i="1"/>
  <c r="FQ200" i="1" s="1"/>
  <c r="FM161" i="1"/>
  <c r="FQ159" i="1" s="1"/>
  <c r="FN93" i="1"/>
  <c r="FM141" i="1"/>
  <c r="FQ143" i="1" s="1"/>
  <c r="FL120" i="1"/>
  <c r="FM113" i="1"/>
  <c r="FQ115" i="1" s="1"/>
  <c r="FM214" i="1"/>
  <c r="FQ215" i="1" s="1"/>
  <c r="FM218" i="1"/>
  <c r="FQ216" i="1" s="1"/>
  <c r="FL191" i="1"/>
  <c r="FM186" i="1"/>
  <c r="FQ187" i="1" s="1"/>
  <c r="FM190" i="1"/>
  <c r="FQ188" i="1" s="1"/>
  <c r="FM172" i="1"/>
  <c r="FQ173" i="1" s="1"/>
  <c r="FL134" i="1"/>
  <c r="FM133" i="1"/>
  <c r="FQ131" i="1" s="1"/>
  <c r="FM119" i="1"/>
  <c r="FQ117" i="1" s="1"/>
  <c r="FL91" i="1"/>
  <c r="FM255" i="1"/>
  <c r="FQ253" i="1" s="1"/>
  <c r="FM251" i="1"/>
  <c r="FQ252" i="1" s="1"/>
  <c r="FM237" i="1"/>
  <c r="FQ238" i="1" s="1"/>
  <c r="FL219" i="1"/>
  <c r="FL205" i="1"/>
  <c r="FM204" i="1"/>
  <c r="FQ202" i="1" s="1"/>
  <c r="FM184" i="1"/>
  <c r="FQ186" i="1" s="1"/>
  <c r="FM176" i="1"/>
  <c r="FQ174" i="1" s="1"/>
  <c r="FN164" i="1"/>
  <c r="FM127" i="1"/>
  <c r="FQ129" i="1" s="1"/>
  <c r="FM129" i="1"/>
  <c r="FQ130" i="1" s="1"/>
  <c r="FM101" i="1"/>
  <c r="FQ102" i="1" s="1"/>
  <c r="FM105" i="1"/>
  <c r="FQ103" i="1" s="1"/>
  <c r="FM58" i="1"/>
  <c r="FQ59" i="1" s="1"/>
  <c r="FM56" i="1"/>
  <c r="FQ58" i="1" s="1"/>
  <c r="FL256" i="1"/>
  <c r="FM249" i="1"/>
  <c r="FQ251" i="1" s="1"/>
  <c r="FM84" i="1"/>
  <c r="FQ86" i="1" s="1"/>
  <c r="FL242" i="1"/>
  <c r="FM235" i="1"/>
  <c r="FQ237" i="1" s="1"/>
  <c r="FM90" i="1"/>
  <c r="FQ88" i="1" s="1"/>
  <c r="FN50" i="1"/>
  <c r="FM86" i="1"/>
  <c r="FQ87" i="1" s="1"/>
  <c r="FM99" i="1"/>
  <c r="FQ101" i="1" s="1"/>
  <c r="FL106" i="1"/>
  <c r="FL177" i="1"/>
  <c r="FM170" i="1"/>
  <c r="FQ172" i="1" s="1"/>
  <c r="FL162" i="1"/>
  <c r="FM155" i="1"/>
  <c r="FQ157" i="1" s="1"/>
  <c r="FL63" i="1"/>
  <c r="A270" i="1"/>
  <c r="A271" i="1" s="1"/>
  <c r="A272" i="1" s="1"/>
  <c r="A273" i="1" s="1"/>
  <c r="A274" i="1" s="1"/>
  <c r="A275" i="1" s="1"/>
  <c r="A276" i="1" s="1"/>
  <c r="A277" i="1" s="1"/>
  <c r="A278" i="1" s="1"/>
</calcChain>
</file>

<file path=xl/sharedStrings.xml><?xml version="1.0" encoding="utf-8"?>
<sst xmlns="http://schemas.openxmlformats.org/spreadsheetml/2006/main" count="2336" uniqueCount="83">
  <si>
    <t>EDAD</t>
  </si>
  <si>
    <t>15 A 26</t>
  </si>
  <si>
    <t>27 A 45</t>
  </si>
  <si>
    <t>46 A 65</t>
  </si>
  <si>
    <t>MAYOR 65</t>
  </si>
  <si>
    <t>DISTRITO</t>
  </si>
  <si>
    <t>CENTRO</t>
  </si>
  <si>
    <t>BARAJAS</t>
  </si>
  <si>
    <t>COMO LE LLEGÓ LA INFORMACIÓN SOBRE PROGRAMA</t>
  </si>
  <si>
    <t>CENTRO DEPORTIVO</t>
  </si>
  <si>
    <t>FOLLETO</t>
  </si>
  <si>
    <t>FAMILIARES/AMIGOS</t>
  </si>
  <si>
    <t>FEDERACION</t>
  </si>
  <si>
    <t>OTROS</t>
  </si>
  <si>
    <t>NS</t>
  </si>
  <si>
    <t>EN QUE MODALIDAD SE HA INSCRITO</t>
  </si>
  <si>
    <t>ATLETISMO</t>
  </si>
  <si>
    <t>MONTAÑA</t>
  </si>
  <si>
    <t>PRACTICABA CARRERA ANTES DE ESTA ACTIVIDAD</t>
  </si>
  <si>
    <t>SI</t>
  </si>
  <si>
    <t>NO</t>
  </si>
  <si>
    <t>ATENCIÓN RECIBIDA CUANDO SE INSCRIBIÓ</t>
  </si>
  <si>
    <t>Información del programa en el CDM</t>
  </si>
  <si>
    <t>ARGANZUELA</t>
  </si>
  <si>
    <t>RETIRO</t>
  </si>
  <si>
    <t>SALAMANCA</t>
  </si>
  <si>
    <t xml:space="preserve">CHAMARTIN </t>
  </si>
  <si>
    <t>TETUAN</t>
  </si>
  <si>
    <t>CHAMBERI</t>
  </si>
  <si>
    <t>FUENCARRAL-PARDO</t>
  </si>
  <si>
    <t>MONCLOA-ARAVACA</t>
  </si>
  <si>
    <t>LATINA</t>
  </si>
  <si>
    <t>CARABANCHEL</t>
  </si>
  <si>
    <t xml:space="preserve">USERA </t>
  </si>
  <si>
    <t>PUENTE VALLECAS</t>
  </si>
  <si>
    <t>MORATALAZ</t>
  </si>
  <si>
    <t>CIUDAD LINEAL</t>
  </si>
  <si>
    <t xml:space="preserve">HORTALEZA </t>
  </si>
  <si>
    <t>VILLAVERDE</t>
  </si>
  <si>
    <t>VILLA VALLECAS</t>
  </si>
  <si>
    <t>VICALVARO</t>
  </si>
  <si>
    <t>SAN BLAS</t>
  </si>
  <si>
    <t>INSCRIPCIONES CENTRO DEPORTIVO.</t>
  </si>
  <si>
    <t>VALORACION DE LA ACTIVIDAD</t>
  </si>
  <si>
    <t>Organización de la actividad.</t>
  </si>
  <si>
    <t>Satisfacción global procedimiento de inscripción.</t>
  </si>
  <si>
    <t>Lugares elegidos para realización de la actividad.</t>
  </si>
  <si>
    <t>Cumplimiento calendario anual de la actividad.</t>
  </si>
  <si>
    <t>Adquisición técnica básica desarrollo de la actividad.</t>
  </si>
  <si>
    <t>PROFESORADO</t>
  </si>
  <si>
    <t>PUNTUALIDAD DEL PROFESORADO</t>
  </si>
  <si>
    <t>CALIDAD DE LAS CLASES RECIBIDAS</t>
  </si>
  <si>
    <t>SATISFACCIÓN GLOBAL CON EL PROFESORADO</t>
  </si>
  <si>
    <t>SATISFACCIÓN GLOBAL CON LAS CLASES</t>
  </si>
  <si>
    <t>SE PRODUCEN AUSENCIAS DE PROFESORADO</t>
  </si>
  <si>
    <t>NUNCA O CASI NUNCA</t>
  </si>
  <si>
    <t>POCA FRECUENCIA</t>
  </si>
  <si>
    <t>BASTANTE FRECUENCIA</t>
  </si>
  <si>
    <t>EXCESIVA FRECUENCIA</t>
  </si>
  <si>
    <t>En caso de ausencias ¿se recuperan esas horas de clase?</t>
  </si>
  <si>
    <t>VALORACION GENERAL DEL PROGRAMA</t>
  </si>
  <si>
    <t>RELACIÓN CALIDAD PRECIO DEL SERVICIO</t>
  </si>
  <si>
    <t>SATISFACCIÓN GLOBAL DE CORRER POR MADRID</t>
  </si>
  <si>
    <t>Recomendaría usted el programa a familiares o amigas/os</t>
  </si>
  <si>
    <t>INSATISFECHO</t>
  </si>
  <si>
    <t>SATISFECHO</t>
  </si>
  <si>
    <t>MUY SATISFECHO</t>
  </si>
  <si>
    <t>SEXO</t>
  </si>
  <si>
    <t>HOMBRE</t>
  </si>
  <si>
    <t>MUJER</t>
  </si>
  <si>
    <t>Adquisición de conocimientos de principios y pautas básicas para el desarrollo de la actividad de forma autónoma.</t>
  </si>
  <si>
    <t>media aritmetica</t>
  </si>
  <si>
    <t>X</t>
  </si>
  <si>
    <t>CASA DE CAMPO</t>
  </si>
  <si>
    <t>ALUCHE</t>
  </si>
  <si>
    <t>Atención recibida cuando se inscribió.</t>
  </si>
  <si>
    <t>Satisfacción global de correr por Madrid.</t>
  </si>
  <si>
    <t>Relación calidad precio del servicio.</t>
  </si>
  <si>
    <t>Satisfacción global con las clases.</t>
  </si>
  <si>
    <t>Puntualidad del profesorado</t>
  </si>
  <si>
    <t>Calidad de las clases recibidas.</t>
  </si>
  <si>
    <t>Satisfacción global con el profesorado.</t>
  </si>
  <si>
    <t>VALORACIONES DE LOS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</si>
</sst>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2"/>
      <color rgb="FFFF0000"/>
      <name val="Tahoma"/>
      <family val="2"/>
    </font>
    <font>
      <sz val="11"/>
      <color theme="0"/>
      <name val="Calibri"/>
      <family val="2"/>
      <scheme val="minor"/>
    </font>
    <font>
      <b/>
      <sz val="11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6" borderId="4" applyNumberFormat="0" applyFont="0" applyAlignment="0" applyProtection="0"/>
  </cellStyleXfs>
  <cellXfs count="46">
    <xf numFmtId="0" fontId="0" fillId="0" borderId="0" xfId="0"/>
    <xf numFmtId="0" fontId="3" fillId="0" borderId="0" xfId="0" applyFont="1"/>
    <xf numFmtId="0" fontId="4" fillId="2" borderId="0" xfId="0" applyFont="1" applyFill="1"/>
    <xf numFmtId="0" fontId="3" fillId="6" borderId="4" xfId="1" applyFont="1"/>
    <xf numFmtId="10" fontId="3" fillId="0" borderId="0" xfId="0" applyNumberFormat="1" applyFont="1"/>
    <xf numFmtId="10" fontId="5" fillId="4" borderId="0" xfId="0" applyNumberFormat="1" applyFont="1" applyFill="1"/>
    <xf numFmtId="0" fontId="5" fillId="0" borderId="0" xfId="0" applyFont="1"/>
    <xf numFmtId="10" fontId="3" fillId="5" borderId="0" xfId="0" applyNumberFormat="1" applyFont="1" applyFill="1"/>
    <xf numFmtId="10" fontId="3" fillId="3" borderId="0" xfId="0" applyNumberFormat="1" applyFont="1" applyFill="1"/>
    <xf numFmtId="0" fontId="3" fillId="3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0" xfId="0" applyFont="1" applyFill="1"/>
    <xf numFmtId="0" fontId="5" fillId="8" borderId="0" xfId="0" applyFont="1" applyFill="1" applyAlignment="1">
      <alignment horizontal="center"/>
    </xf>
    <xf numFmtId="0" fontId="5" fillId="8" borderId="0" xfId="0" applyFont="1" applyFill="1"/>
    <xf numFmtId="10" fontId="5" fillId="8" borderId="0" xfId="0" applyNumberFormat="1" applyFont="1" applyFill="1"/>
    <xf numFmtId="2" fontId="4" fillId="8" borderId="0" xfId="0" applyNumberFormat="1" applyFont="1" applyFill="1"/>
    <xf numFmtId="0" fontId="3" fillId="8" borderId="0" xfId="0" applyFont="1" applyFill="1"/>
    <xf numFmtId="0" fontId="3" fillId="7" borderId="0" xfId="0" applyFont="1" applyFill="1" applyAlignment="1">
      <alignment wrapText="1"/>
    </xf>
    <xf numFmtId="0" fontId="3" fillId="0" borderId="4" xfId="1" applyFont="1" applyFill="1"/>
    <xf numFmtId="0" fontId="3" fillId="0" borderId="5" xfId="1" applyFont="1" applyFill="1" applyBorder="1"/>
    <xf numFmtId="0" fontId="3" fillId="0" borderId="6" xfId="1" applyFont="1" applyFill="1" applyBorder="1"/>
    <xf numFmtId="0" fontId="4" fillId="2" borderId="0" xfId="0" applyFont="1" applyFill="1" applyAlignment="1">
      <alignment wrapText="1"/>
    </xf>
    <xf numFmtId="2" fontId="2" fillId="0" borderId="1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0" fontId="5" fillId="8" borderId="7" xfId="0" applyFont="1" applyFill="1" applyBorder="1" applyAlignment="1"/>
    <xf numFmtId="0" fontId="7" fillId="8" borderId="8" xfId="0" applyFont="1" applyFill="1" applyBorder="1" applyAlignment="1"/>
    <xf numFmtId="0" fontId="5" fillId="8" borderId="9" xfId="0" applyFont="1" applyFill="1" applyBorder="1" applyAlignment="1"/>
    <xf numFmtId="0" fontId="7" fillId="8" borderId="10" xfId="0" applyFont="1" applyFill="1" applyBorder="1" applyAlignment="1"/>
    <xf numFmtId="0" fontId="5" fillId="8" borderId="9" xfId="0" applyFont="1" applyFill="1" applyBorder="1" applyAlignment="1">
      <alignment wrapText="1"/>
    </xf>
    <xf numFmtId="0" fontId="7" fillId="8" borderId="10" xfId="0" applyFont="1" applyFill="1" applyBorder="1" applyAlignment="1">
      <alignment wrapText="1"/>
    </xf>
    <xf numFmtId="0" fontId="5" fillId="8" borderId="11" xfId="0" applyFont="1" applyFill="1" applyBorder="1" applyAlignment="1"/>
    <xf numFmtId="0" fontId="7" fillId="8" borderId="12" xfId="0" applyFont="1" applyFill="1" applyBorder="1" applyAlignment="1"/>
    <xf numFmtId="2" fontId="8" fillId="8" borderId="0" xfId="0" applyNumberFormat="1" applyFont="1" applyFill="1" applyBorder="1" applyAlignme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wrapText="1"/>
    </xf>
    <xf numFmtId="0" fontId="3" fillId="0" borderId="13" xfId="0" applyFont="1" applyBorder="1"/>
    <xf numFmtId="0" fontId="5" fillId="8" borderId="0" xfId="0" applyFont="1" applyFill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FFCCFF"/>
      <color rgb="FFFF99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6BD55F-6909-4087-895F-2F452A1F5A0C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BCC0522E-5D0C-4968-9EEA-745F2DC95037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D606A9-A3B1-4238-8864-267FE0B7ADDA}" type="CATEGORYNAME">
                      <a:rPr lang="en-US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92D050"/>
                        </a:solidFill>
                      </a:rPr>
                      <a:t>
</a:t>
                    </a:r>
                    <a:fld id="{67042B2A-87CF-4534-942E-E8984DE97A5D}" type="PERCENTAGE">
                      <a:rPr lang="en-US" baseline="0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92D05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323FC4-9C70-4C6A-8EF7-4208223B22E6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DE740813-B39C-4D09-8037-1B695B7DDEA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8.8888888888888934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C746EE-7C03-4036-B100-612B70FE1806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A3C23A51-E66D-4EEE-BE3A-0C208EF55C2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datos!$B$10:$B$13</c:f>
              <c:strCache>
                <c:ptCount val="4"/>
                <c:pt idx="0">
                  <c:v>15 A 26</c:v>
                </c:pt>
                <c:pt idx="1">
                  <c:v>27 A 45</c:v>
                </c:pt>
                <c:pt idx="2">
                  <c:v>46 A 65</c:v>
                </c:pt>
                <c:pt idx="3">
                  <c:v>MAYOR 65</c:v>
                </c:pt>
              </c:strCache>
            </c:strRef>
          </c:cat>
          <c:val>
            <c:numRef>
              <c:f>datos!$FK$10:$FK$13</c:f>
              <c:numCache>
                <c:formatCode>0.00%</c:formatCode>
                <c:ptCount val="4"/>
                <c:pt idx="0">
                  <c:v>7.8431372549019607E-2</c:v>
                </c:pt>
                <c:pt idx="1">
                  <c:v>0.49019607843137253</c:v>
                </c:pt>
                <c:pt idx="2">
                  <c:v>0.42156862745098039</c:v>
                </c:pt>
                <c:pt idx="3">
                  <c:v>9.8039215686274508E-3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8539324706145139"/>
                  <c:y val="9.285356554036023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50FA51-08D6-4499-85C5-7A9EE144E806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211A397F-7B43-45EC-AF1D-DED454159F77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9818973139314828"/>
                  <c:y val="0.1666546030144507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7F5FE2-CC57-4348-801F-91CB595A785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89AAD4A-2FC7-404A-99BC-84263F32BB3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3943516944070395"/>
                  <c:y val="-0.817276612234005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17E8714-F56D-4BD9-ACFA-C7245C33D50A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F6D5746-1502-4469-9713-F7C4A77328A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56933508311459"/>
                      <c:h val="0.1367755953497603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datos!$FP$101:$FP$103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datos!$FQ$101:$FQ$103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ORGANIZACIÓN DE LA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6236753632306392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datos!$B$95:$B$105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datos!$FI$95:$FI$105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10</c:v>
                </c:pt>
                <c:pt idx="9">
                  <c:v>33</c:v>
                </c:pt>
                <c:pt idx="10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248936"/>
        <c:axId val="186376568"/>
        <c:axId val="221204808"/>
      </c:line3DChart>
      <c:catAx>
        <c:axId val="188248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376568"/>
        <c:crosses val="autoZero"/>
        <c:auto val="1"/>
        <c:lblAlgn val="ctr"/>
        <c:lblOffset val="100"/>
        <c:noMultiLvlLbl val="0"/>
      </c:catAx>
      <c:valAx>
        <c:axId val="18637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248936"/>
        <c:crosses val="autoZero"/>
        <c:crossBetween val="between"/>
      </c:valAx>
      <c:serAx>
        <c:axId val="221204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637656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8611111111111102"/>
                  <c:y val="0.193548387096774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35F94A-BEFC-4710-8F2B-5AFB34B548DD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7E596BFE-4386-49F5-9F9D-7C643E216552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1.0299654655116498E-2"/>
                  <c:y val="-1.1450271725158471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297F86-6F48-438D-A3B6-006C0176697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B4533C5-A631-408C-A151-9F0629CCC22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1944433508311465"/>
                  <c:y val="-0.68718277150840013"/>
                </c:manualLayout>
              </c:layout>
              <c:tx>
                <c:rich>
                  <a:bodyPr rot="0" spcFirstLastPara="1" vertOverflow="ellipsis" vert="horz" wrap="square" lIns="0" tIns="0" rIns="0" bIns="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D680FA-742F-4989-B4D4-E9993052528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55962D3-BD16-4B1A-84FF-C7FE26100E2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026684164479"/>
                      <c:h val="0.1275590551181102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datos!$FP$115:$FP$117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datos!$FQ$115:$FQ$117</c:f>
              <c:numCache>
                <c:formatCode>0.00%</c:formatCode>
                <c:ptCount val="3"/>
                <c:pt idx="0">
                  <c:v>0</c:v>
                </c:pt>
                <c:pt idx="1">
                  <c:v>9.8039215686274508E-3</c:v>
                </c:pt>
                <c:pt idx="2">
                  <c:v>0.99019607843137258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LUGARES ELEGIDOS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7436410517432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datos!$B$109:$B$119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datos!$FI$109:$FI$119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12</c:v>
                </c:pt>
                <c:pt idx="9">
                  <c:v>33</c:v>
                </c:pt>
                <c:pt idx="10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555536"/>
        <c:axId val="221555928"/>
        <c:axId val="221206504"/>
      </c:line3DChart>
      <c:catAx>
        <c:axId val="22155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555928"/>
        <c:crosses val="autoZero"/>
        <c:auto val="1"/>
        <c:lblAlgn val="ctr"/>
        <c:lblOffset val="100"/>
        <c:noMultiLvlLbl val="0"/>
      </c:catAx>
      <c:valAx>
        <c:axId val="22155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555536"/>
        <c:crosses val="autoZero"/>
        <c:crossBetween val="between"/>
      </c:valAx>
      <c:serAx>
        <c:axId val="2212065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155592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9781525855037714"/>
                  <c:y val="0.2217238560125208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56A8E4-C2B1-414A-9F8C-ED7D92AA058D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65B86CFE-DB52-4CDF-B679-7C9D8E2D9FCF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9850186090707884"/>
                  <c:y val="2.31557958410002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6086D4-7BEC-4ABC-B0AC-A2DBA783623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43BDCE5D-9A2C-41F8-99E9-F2FCF49011B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3224098302650912"/>
                  <c:y val="-0.7935775668108525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26DEC1-CEB2-4B5C-94D8-6821085BD0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0085452-4528-4F2B-B9AE-AAC08C39C23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275590088323201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datos!$FP$129:$FP$131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datos!$FQ$129:$FQ$131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CUMPLIMIENTO CALENDARIO ANUAL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7436410517432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datos!$B$123:$B$133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datos!$FI$123:$FI$133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24</c:v>
                </c:pt>
                <c:pt idx="10">
                  <c:v>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557496"/>
        <c:axId val="221557888"/>
        <c:axId val="222044056"/>
      </c:line3DChart>
      <c:catAx>
        <c:axId val="221557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557888"/>
        <c:crosses val="autoZero"/>
        <c:auto val="1"/>
        <c:lblAlgn val="ctr"/>
        <c:lblOffset val="100"/>
        <c:noMultiLvlLbl val="0"/>
      </c:catAx>
      <c:valAx>
        <c:axId val="22155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557496"/>
        <c:crosses val="autoZero"/>
        <c:crossBetween val="between"/>
      </c:valAx>
      <c:serAx>
        <c:axId val="222044056"/>
        <c:scaling>
          <c:orientation val="minMax"/>
        </c:scaling>
        <c:delete val="1"/>
        <c:axPos val="b"/>
        <c:majorTickMark val="out"/>
        <c:minorTickMark val="none"/>
        <c:tickLblPos val="nextTo"/>
        <c:crossAx val="2215578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38888888888888E-2"/>
          <c:y val="0.23457867538905242"/>
          <c:w val="0.90833333333333344"/>
          <c:h val="0.71670456973775132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9310235061186244"/>
                  <c:y val="0.2337119554905309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8462076-EF9F-4535-9847-C68458CDC9CE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7E14E4E1-DBC0-41F9-BF7B-C63B76B7234B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9722217118693659"/>
                  <c:y val="3.90904443576752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E566B9-FF31-468F-BDDA-0FC9D408484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51529D6C-63C0-487E-80BD-C459CD1254B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0972222222222223"/>
                  <c:y val="-0.6712298532698808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F7B88B-62F6-4E8F-8C2E-E1D71249D2F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202232A9-C613-4B3B-8A91-53826409E089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56933508311459"/>
                      <c:h val="0.15320873673587487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datos!$FP$143:$FP$145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datos!$FQ$143:$FQ$145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TÉCNICA BÁSICA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535452815548392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datos!$B$137:$B$147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datos!$FI$137:$FI$147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11</c:v>
                </c:pt>
                <c:pt idx="9">
                  <c:v>29</c:v>
                </c:pt>
                <c:pt idx="10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60336"/>
        <c:axId val="221860728"/>
        <c:axId val="222045328"/>
      </c:line3DChart>
      <c:catAx>
        <c:axId val="22186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860728"/>
        <c:crosses val="autoZero"/>
        <c:auto val="1"/>
        <c:lblAlgn val="ctr"/>
        <c:lblOffset val="100"/>
        <c:noMultiLvlLbl val="0"/>
      </c:catAx>
      <c:valAx>
        <c:axId val="221860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860336"/>
        <c:crosses val="autoZero"/>
        <c:crossBetween val="between"/>
      </c:valAx>
      <c:serAx>
        <c:axId val="222045328"/>
        <c:scaling>
          <c:orientation val="minMax"/>
        </c:scaling>
        <c:delete val="1"/>
        <c:axPos val="b"/>
        <c:majorTickMark val="out"/>
        <c:minorTickMark val="none"/>
        <c:tickLblPos val="nextTo"/>
        <c:crossAx val="22186072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9325841536882777"/>
                  <c:y val="0.1806152075598021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C0D9D6-63E0-47B5-B0ED-D155E2E6C211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9BF9FEEB-A4F0-4F5E-BD45-A69C9FE497B2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9856420423591954"/>
                  <c:y val="3.21438912093305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EB665E-C3C9-4E80-876D-0444C35AF79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048AEEC-1DCD-4510-8E32-56734A8364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4953189862479289"/>
                  <c:y val="-0.7380196062200501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BA00989-1A07-49DF-96E7-A3D1DB7F25FD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CFBA58A-A27B-489D-9C19-FDD201EFA010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23600174978125"/>
                      <c:h val="0.1828586901410754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datos!$FP$157:$FP$159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datos!$FQ$157:$FQ$159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CONOCIMIENTOS Y PAUTAS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531197457804225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datos!$B$151:$B$161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datos!$FI$151:$FI$161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6</c:v>
                </c:pt>
                <c:pt idx="9">
                  <c:v>18</c:v>
                </c:pt>
                <c:pt idx="10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61904"/>
        <c:axId val="221862296"/>
        <c:axId val="186528920"/>
      </c:line3DChart>
      <c:catAx>
        <c:axId val="22186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862296"/>
        <c:crosses val="autoZero"/>
        <c:auto val="1"/>
        <c:lblAlgn val="ctr"/>
        <c:lblOffset val="100"/>
        <c:noMultiLvlLbl val="0"/>
      </c:catAx>
      <c:valAx>
        <c:axId val="22186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861904"/>
        <c:crosses val="autoZero"/>
        <c:crossBetween val="between"/>
      </c:valAx>
      <c:serAx>
        <c:axId val="1865289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186229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50" baseline="0">
                <a:solidFill>
                  <a:srgbClr val="002060"/>
                </a:solidFill>
              </a:rPr>
              <a:t>como le llego la INFORMACIÓN PROGRAMA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7.5000109361329836E-2"/>
                  <c:y val="2.890091863517060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09733158355199"/>
                      <c:h val="0.13710666375036454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3.8888888888888785E-2"/>
                  <c:y val="3.24074074074073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111111111111212E-2"/>
                  <c:y val="6.68431029454651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33333333333332"/>
                      <c:h val="0.13247703412073492"/>
                    </c:manualLayout>
                  </c15:layout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datos!$B$39:$B$43</c:f>
              <c:strCache>
                <c:ptCount val="5"/>
                <c:pt idx="0">
                  <c:v>CENTRO DEPORTIVO</c:v>
                </c:pt>
                <c:pt idx="1">
                  <c:v>FOLLETO</c:v>
                </c:pt>
                <c:pt idx="2">
                  <c:v>FAMILIARES/AMIGOS</c:v>
                </c:pt>
                <c:pt idx="3">
                  <c:v>FEDERACION</c:v>
                </c:pt>
                <c:pt idx="4">
                  <c:v>OTROS</c:v>
                </c:pt>
              </c:strCache>
            </c:strRef>
          </c:cat>
          <c:val>
            <c:numRef>
              <c:f>datos!$FK$39:$FK$43</c:f>
              <c:numCache>
                <c:formatCode>0.00%</c:formatCode>
                <c:ptCount val="5"/>
                <c:pt idx="0">
                  <c:v>0.22429906542056074</c:v>
                </c:pt>
                <c:pt idx="1">
                  <c:v>7.476635514018691E-2</c:v>
                </c:pt>
                <c:pt idx="2">
                  <c:v>0.47663551401869159</c:v>
                </c:pt>
                <c:pt idx="3">
                  <c:v>0</c:v>
                </c:pt>
                <c:pt idx="4">
                  <c:v>0.22429906542056074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9456927675339065"/>
                  <c:y val="0.2121049793001695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A69DCA3-B806-4189-B6E4-0C953F95B429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640623E3-136F-4DD3-9562-EEA20999C627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7833957420332143"/>
                  <c:y val="3.701081540156358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4BB439-5E17-419A-A7E4-20D773BEDB8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1D98E62-38EE-41C6-B7DE-EEF570CCD148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40083085903948"/>
                      <c:h val="0.1635707781772406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65153209794428"/>
                  <c:y val="-0.831265842125549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1431368-68A8-4649-A3B7-C401B160595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0A5F66-B274-4201-9632-4E2119C370F3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366997835619774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datos!$FP$172:$FP$174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datos!$FQ$172:$FQ$174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PUNTUALIDAD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46981627296588"/>
          <c:y val="0.1577436410517432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datos!$B$166:$B$176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datos!$FI$166:$FI$176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11</c:v>
                </c:pt>
                <c:pt idx="10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863472"/>
        <c:axId val="221863864"/>
        <c:axId val="222047024"/>
      </c:line3DChart>
      <c:catAx>
        <c:axId val="22186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863864"/>
        <c:crosses val="autoZero"/>
        <c:auto val="1"/>
        <c:lblAlgn val="ctr"/>
        <c:lblOffset val="100"/>
        <c:noMultiLvlLbl val="0"/>
      </c:catAx>
      <c:valAx>
        <c:axId val="22186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863472"/>
        <c:crosses val="autoZero"/>
        <c:crossBetween val="between"/>
      </c:valAx>
      <c:serAx>
        <c:axId val="222047024"/>
        <c:scaling>
          <c:orientation val="minMax"/>
        </c:scaling>
        <c:delete val="1"/>
        <c:axPos val="b"/>
        <c:majorTickMark val="out"/>
        <c:minorTickMark val="none"/>
        <c:tickLblPos val="nextTo"/>
        <c:crossAx val="22186386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8801496983057682"/>
                  <c:y val="0.1806152075598021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3435A5-1EA0-46B3-BD24-2BA5C716F718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5F54A433-FEE1-4FA2-A42C-E755B22FA9F5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8776539008035071"/>
                  <c:y val="3.212091774259068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8F1B49-37B0-4AC3-A397-4A860BE2ECB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01DA760-DAC5-47CC-8D64-E22773DEDB4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558519754375491"/>
                  <c:y val="-0.821494340140043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63F3D7-7B87-4289-8C50-A8008C2A29F2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8D9A7BFB-54C5-4EC9-8273-33B57A9AC736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459921818672005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datos!$FP$186:$FP$188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datos!$FQ$186:$FQ$188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CALIDAD DE CLASES RECIBIDAS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13648293963254"/>
          <c:y val="0.1577436410517432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datos!$B$180:$B$190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datos!$FI$180:$FI$190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18568"/>
        <c:axId val="222118960"/>
        <c:axId val="222177200"/>
      </c:line3DChart>
      <c:catAx>
        <c:axId val="222118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118960"/>
        <c:crosses val="autoZero"/>
        <c:auto val="1"/>
        <c:lblAlgn val="ctr"/>
        <c:lblOffset val="100"/>
        <c:noMultiLvlLbl val="0"/>
      </c:catAx>
      <c:valAx>
        <c:axId val="22211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118568"/>
        <c:crosses val="autoZero"/>
        <c:crossBetween val="between"/>
      </c:valAx>
      <c:serAx>
        <c:axId val="222177200"/>
        <c:scaling>
          <c:orientation val="minMax"/>
        </c:scaling>
        <c:delete val="1"/>
        <c:axPos val="b"/>
        <c:majorTickMark val="out"/>
        <c:minorTickMark val="none"/>
        <c:tickLblPos val="nextTo"/>
        <c:crossAx val="22211896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9850186090707884"/>
                  <c:y val="0.1991399168506064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B0AB8F-7109-44D9-BF34-AF54AFC79F73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62141EB8-B340-4392-A488-3B6ADD48350C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9394501772552959"/>
                  <c:y val="5.05310701664628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0B3BE72-852A-4941-82F3-912CF7B495E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C665A8B-A088-4212-B467-3C9AF0C966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5972221706134955"/>
                  <c:y val="-0.7752287957559604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B4BA44-C13D-42BB-A955-3224D0EBECC4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7B0EFC3-3734-4D70-B3F7-85929D64E7A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367756449798613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datos!$FP$200:$FP$202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datos!$FQ$200:$FQ$202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577436984840535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datos!$B$194:$B$204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datos!$FI$194:$FI$204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120136"/>
        <c:axId val="222120528"/>
        <c:axId val="222178472"/>
      </c:line3DChart>
      <c:catAx>
        <c:axId val="222120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120528"/>
        <c:crosses val="autoZero"/>
        <c:auto val="1"/>
        <c:lblAlgn val="ctr"/>
        <c:lblOffset val="100"/>
        <c:noMultiLvlLbl val="0"/>
      </c:catAx>
      <c:valAx>
        <c:axId val="22212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120136"/>
        <c:crosses val="autoZero"/>
        <c:crossBetween val="between"/>
      </c:valAx>
      <c:serAx>
        <c:axId val="222178472"/>
        <c:scaling>
          <c:orientation val="minMax"/>
        </c:scaling>
        <c:delete val="1"/>
        <c:axPos val="b"/>
        <c:majorTickMark val="out"/>
        <c:minorTickMark val="none"/>
        <c:tickLblPos val="nextTo"/>
        <c:crossAx val="22212052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40112358367620443"/>
                  <c:y val="0.2081870135017383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851D773-FD8D-4357-8466-E744B0810462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1A384296-9413-4159-8F6C-5ECD67308A0D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7990022177297411"/>
                  <c:y val="5.07415319067089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C3BB32-345F-4D23-9F67-BBD507A28B7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F4EF52E-CD1B-49F4-AF56-F1A339F8D894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5416653764485023"/>
                  <c:y val="-0.757383262274108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88E383-894B-4181-9021-58087FE27B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3210B73-53F5-4441-8217-CE6C68D4EAC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36822421484251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datos!$FP$214:$FP$216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datos!$FQ$214:$FQ$216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9063669259970235"/>
                  <c:y val="0.2041086918963223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0AA81C-EEED-4C13-8975-AE4A99A44C9D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E3EF8A44-7D93-475F-8605-0EE64192FEDD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3.3676751491440185E-2"/>
                  <c:y val="4.39849117361399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D03A8F-3667-4908-8ABC-C5EC21DA311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A6FC0CA-9401-4AD8-AC17-276E785AFCA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4305555555555561"/>
                  <c:y val="-0.664085060839318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55EA2F-9B1C-4FA2-AB34-A25F4D7DA73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4608304F-C6DF-40CB-B3D1-AFC01A13EDB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45822397200352"/>
                      <c:h val="0.18285875660217987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datos!$FP$237:$FP$239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datos!$FQ$237:$FQ$239</c:f>
              <c:numCache>
                <c:formatCode>0.00%</c:formatCode>
                <c:ptCount val="3"/>
                <c:pt idx="0">
                  <c:v>0</c:v>
                </c:pt>
                <c:pt idx="1">
                  <c:v>9.7087378640776691E-3</c:v>
                </c:pt>
                <c:pt idx="2">
                  <c:v>0.99029126213592233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RELACIÓN CALIDAD PRECIO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577436984840535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datos!$B$231:$B$241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datos!$FI$231:$FI$241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15</c:v>
                </c:pt>
                <c:pt idx="10">
                  <c:v>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679288"/>
        <c:axId val="222679680"/>
        <c:axId val="222180168"/>
      </c:line3DChart>
      <c:catAx>
        <c:axId val="222679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679680"/>
        <c:crosses val="autoZero"/>
        <c:auto val="1"/>
        <c:lblAlgn val="ctr"/>
        <c:lblOffset val="100"/>
        <c:noMultiLvlLbl val="0"/>
      </c:catAx>
      <c:valAx>
        <c:axId val="22267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679288"/>
        <c:crosses val="autoZero"/>
        <c:crossBetween val="between"/>
      </c:valAx>
      <c:serAx>
        <c:axId val="222180168"/>
        <c:scaling>
          <c:orientation val="minMax"/>
        </c:scaling>
        <c:delete val="1"/>
        <c:axPos val="b"/>
        <c:majorTickMark val="out"/>
        <c:minorTickMark val="none"/>
        <c:tickLblPos val="nextTo"/>
        <c:crossAx val="222679680"/>
        <c:crosses val="autoZero"/>
      </c:ser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9850186090707884"/>
                  <c:y val="0.2081870135017383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810029-E93A-424A-92D8-00809D120C85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A54A7E27-2B43-4677-AE37-5CD9E764C6CF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8501877421868019"/>
                  <c:y val="5.060419769132803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8FDE08-DE7B-47A8-8301-22CDB0A30AA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29EBFF9A-33DF-43B8-8333-BD012B42DB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6944444444444452"/>
                  <c:y val="-0.6771497260833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2DAB32-F020-48E2-997E-8C9B28A5EE9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9798DA4-B682-4B69-B9BA-C7F80A9FCFF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275925422575848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datos!$FP$251:$FP$253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datos!$FQ$251:$FQ$253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3.888888888888889E-2"/>
                  <c:y val="1.36662362932115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E0980B-F466-4DA2-9179-CD56279E5D0B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28E99F0E-8761-4996-BBFE-F3E118A2805B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F05DF69-2EC6-4CEF-879B-9FC2A5C087F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3F7F36B6-79F4-4D48-A41B-1E21ACDDFA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1.0674230715319514E-2"/>
                  <c:y val="-0.6701542906269847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4B8CAD-6A74-4D65-B30B-EC85BE6F8A55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710EA5-C515-445B-819A-977A6D5EAC6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4582239720035"/>
                      <c:h val="0.1461788292629702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datos!$FP$58:$FP$60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datos!$FQ$58:$FQ$60</c:f>
              <c:numCache>
                <c:formatCode>0.00%</c:formatCode>
                <c:ptCount val="3"/>
                <c:pt idx="0">
                  <c:v>9.9009900990099015E-2</c:v>
                </c:pt>
                <c:pt idx="1">
                  <c:v>0.11881188118811881</c:v>
                </c:pt>
                <c:pt idx="2">
                  <c:v>0.78217821782178221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CORRER MADRID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531570719672585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datos!$B$245:$B$255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datos!$FI$245:$FI$255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15</c:v>
                </c:pt>
                <c:pt idx="10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680856"/>
        <c:axId val="222681248"/>
        <c:axId val="222454280"/>
      </c:line3DChart>
      <c:catAx>
        <c:axId val="222680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681248"/>
        <c:crosses val="autoZero"/>
        <c:auto val="1"/>
        <c:lblAlgn val="ctr"/>
        <c:lblOffset val="100"/>
        <c:noMultiLvlLbl val="0"/>
      </c:catAx>
      <c:valAx>
        <c:axId val="2226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2680856"/>
        <c:crosses val="autoZero"/>
        <c:crossBetween val="between"/>
      </c:valAx>
      <c:serAx>
        <c:axId val="22245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268124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MODALIDAD EN LA QUE SE HA INSCRITO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21054931697928822"/>
                  <c:y val="-1.874431854554765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737C57-8640-4355-A3B9-4F8156D9D127}" type="CATEGORYNAME">
                      <a:rPr lang="en-US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C000"/>
                        </a:solidFill>
                      </a:rPr>
                      <a:t>
</a:t>
                    </a:r>
                    <a:fld id="{EE877712-9624-4BAC-97B5-B688D3206162}" type="PERCENTAGE">
                      <a:rPr lang="en-US" baseline="0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C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81FFBCA-3981-4FAA-B8AA-3806762B2049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3CE6A989-8226-4676-BE86-45B3FFFAD0BB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datos!$B$45:$B$46</c:f>
              <c:strCache>
                <c:ptCount val="2"/>
                <c:pt idx="0">
                  <c:v>ATLETISMO</c:v>
                </c:pt>
                <c:pt idx="1">
                  <c:v>MONTAÑA</c:v>
                </c:pt>
              </c:strCache>
            </c:strRef>
          </c:cat>
          <c:val>
            <c:numRef>
              <c:f>datos!$FK$45:$FK$46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rgbClr val="002060"/>
                </a:solidFill>
              </a:rPr>
              <a:t>PRACTICABA CARRERA ANTES de esta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0263260795457208E-2"/>
          <c:y val="0.15778284405750873"/>
          <c:w val="0.88793928164701463"/>
          <c:h val="0.746747551619921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70946B2-95DB-4E30-AFB4-2264940CFD82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06784E1-60C0-42F7-B8CA-4D3EC98FD8F3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3.3333333333333333E-2"/>
                  <c:y val="-1.85185185185185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559B3BD-2BE9-414F-A691-209442548EF8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8DA28226-7032-48BD-9B2F-C6179FD7F664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datos!$B$48:$B$49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datos!$FK$48:$FK$49</c:f>
              <c:numCache>
                <c:formatCode>0.00%</c:formatCode>
                <c:ptCount val="2"/>
                <c:pt idx="0">
                  <c:v>0.54166666666666663</c:v>
                </c:pt>
                <c:pt idx="1">
                  <c:v>0.45833333333333331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AUSENCIAS DEL PROFESORADO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4"/>
                  <c:y val="-0.6646882547390113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6806649168854"/>
                      <c:h val="0.1366997835619774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2.5000109361329834E-2"/>
                  <c:y val="9.231781315819774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02777777777775"/>
                      <c:h val="0.1459315648777970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31499256342957122"/>
                  <c:y val="0.7339266146076581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23512685914259"/>
                      <c:h val="0.12746800224615781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35368299408171877"/>
                  <c:y val="8.30859691995219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C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AEA1AA3-D851-496A-91B9-BD197560514B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706446D0-A694-4893-99DC-3847D3141CEB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rgbClr val="FFC0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02777777777777"/>
                      <c:h val="0.12746800224615781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datos!$B$222:$B$225</c:f>
              <c:strCache>
                <c:ptCount val="4"/>
                <c:pt idx="0">
                  <c:v>NUNCA O CASI NUNCA</c:v>
                </c:pt>
                <c:pt idx="1">
                  <c:v>POCA FRECUENCIA</c:v>
                </c:pt>
                <c:pt idx="2">
                  <c:v>BASTANTE FRECUENCIA</c:v>
                </c:pt>
                <c:pt idx="3">
                  <c:v>EXCESIVA FRECUENCIA</c:v>
                </c:pt>
              </c:strCache>
            </c:strRef>
          </c:cat>
          <c:val>
            <c:numRef>
              <c:f>datos!$FK$222:$FK$225</c:f>
              <c:numCache>
                <c:formatCode>0.00%</c:formatCode>
                <c:ptCount val="4"/>
                <c:pt idx="0">
                  <c:v>0.99038461538461542</c:v>
                </c:pt>
                <c:pt idx="1">
                  <c:v>9.6153846153846159E-3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SE RECUPERAN LAS HORAS</a:t>
            </a:r>
            <a:r>
              <a:rPr lang="es-ES" baseline="0">
                <a:solidFill>
                  <a:srgbClr val="002060"/>
                </a:solidFill>
              </a:rPr>
              <a:t> DE CLASE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C26C66-00DF-4C84-9D24-9052DF2369BA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50EFDAB3-6049-47CE-B547-A1EA7B4A2CFC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6.1111111111111109E-2"/>
                  <c:y val="4.629629629629608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7CFD83D-003F-42A1-A4EC-25147B3202C5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F07E53D-84B5-4D85-99D7-A9D0F2F20475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rgbClr val="FF66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datos!$B$227:$B$228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datos!$FK$227:$FK$228</c:f>
              <c:numCache>
                <c:formatCode>0.00%</c:formatCode>
                <c:ptCount val="2"/>
                <c:pt idx="0">
                  <c:v>0.66233766233766234</c:v>
                </c:pt>
                <c:pt idx="1">
                  <c:v>0.33766233766233766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RECOMENDARÍA EL PROGRAMA A FAMILIARES</a:t>
            </a:r>
            <a:r>
              <a:rPr lang="es-ES" baseline="0">
                <a:solidFill>
                  <a:srgbClr val="002060"/>
                </a:solidFill>
              </a:rPr>
              <a:t> / AMIGOS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666666666666664E-2"/>
          <c:y val="0.26646398366870805"/>
          <c:w val="0.92222222222222228"/>
          <c:h val="0.652534995625546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31944444444444442"/>
                  <c:y val="-0.6435185185185184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31944444444444442"/>
                  <c:y val="0.111111111111111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5BA88E2-E732-4479-BCC2-C4A502DCFD33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FB7C2B60-5051-4BD7-9341-6185A56A210B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datos!$B$259:$B$260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datos!$FK$259:$FK$260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9444444444444452E-2"/>
                  <c:y val="3.24074074074073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1C0BB76-BC12-4894-840A-FD20A42D5271}" type="CATEGORYNAME">
                      <a:rPr lang="en-US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>
                        <a:defRPr sz="105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t>
</a:t>
                    </a:r>
                    <a:fld id="{7B3F44C6-64DA-491E-AC4D-419D2C38E1F4}" type="PERCENTAGE">
                      <a:rPr lang="en-US" baseline="0">
                        <a:solidFill>
                          <a:schemeClr val="accent1">
                            <a:lumMod val="50000"/>
                          </a:schemeClr>
                        </a:solidFill>
                      </a:rPr>
                      <a:pPr>
                        <a:defRPr sz="1050"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chemeClr val="accent1">
                          <a:lumMod val="50000"/>
                        </a:schemeClr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datos!$FI$7:$FI$8</c:f>
              <c:numCache>
                <c:formatCode>General</c:formatCode>
                <c:ptCount val="2"/>
                <c:pt idx="0">
                  <c:v>40</c:v>
                </c:pt>
                <c:pt idx="1">
                  <c:v>62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9634554002799848"/>
          <c:w val="1"/>
          <c:h val="0.7411720775278206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1.8851425319194749E-2"/>
                  <c:y val="9.010707462696363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A48C6C-96C1-49BD-A972-451D4D9025B2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60FB5C14-4C84-4654-82EA-D9A8664E04E3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8B68B1-1AF7-49F9-A9CF-5A390A0C6E02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1E90427C-B0DD-4548-9EDF-70D9386816A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1.0986463446681896E-2"/>
                  <c:y val="0.1578419957313096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7E24FD7-AD6C-4AD0-AF2B-5868652ACFA1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13B37A2-AA7A-4D47-8ACE-8D08D75C419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79155730533677"/>
                      <c:h val="0.1459922348416125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datos!$FP$72:$FP$74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datos!$FQ$72:$FQ$74</c:f>
              <c:numCache>
                <c:formatCode>0.00%</c:formatCode>
                <c:ptCount val="3"/>
                <c:pt idx="0">
                  <c:v>0.17</c:v>
                </c:pt>
                <c:pt idx="1">
                  <c:v>0.19</c:v>
                </c:pt>
                <c:pt idx="2">
                  <c:v>0.64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CLASES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78383264095863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datos!$B$208:$B$218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datos!$FI$208:$FI$218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16</c:v>
                </c:pt>
                <c:pt idx="10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831896"/>
        <c:axId val="220292992"/>
        <c:axId val="219859304"/>
      </c:line3DChart>
      <c:catAx>
        <c:axId val="219831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0292992"/>
        <c:crosses val="autoZero"/>
        <c:auto val="1"/>
        <c:lblAlgn val="ctr"/>
        <c:lblOffset val="100"/>
        <c:noMultiLvlLbl val="0"/>
      </c:catAx>
      <c:valAx>
        <c:axId val="22029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9831896"/>
        <c:crosses val="autoZero"/>
        <c:crossBetween val="between"/>
      </c:valAx>
      <c:serAx>
        <c:axId val="219859304"/>
        <c:scaling>
          <c:orientation val="minMax"/>
        </c:scaling>
        <c:delete val="1"/>
        <c:axPos val="b"/>
        <c:majorTickMark val="out"/>
        <c:minorTickMark val="none"/>
        <c:tickLblPos val="nextTo"/>
        <c:crossAx val="22029299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3.3972003499562455E-2"/>
                  <c:y val="2.42174970064225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BAA055-DFC0-4518-8CC3-D498CEE74AEC}" type="CATEGORYNAME">
                      <a:rPr lang="en-US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0000"/>
                        </a:solidFill>
                      </a:rPr>
                      <a:t>
</a:t>
                    </a:r>
                    <a:fld id="{5FAB7FF9-DC8D-4434-8C8A-3574E6472501}" type="PERCENTAGE">
                      <a:rPr lang="en-US" baseline="0">
                        <a:solidFill>
                          <a:srgbClr val="FF00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0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3333333333333332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AC5928-354A-4378-8793-31F469ECBAC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E4619A1-F014-4151-A7BC-DA0D2D519A0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2222222222222223E-2"/>
                  <c:y val="-0.530336550673101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51D5C9-D926-498C-9E30-4336142830E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5F962BA-7032-4C95-9324-7AB6DD05550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45822397200352"/>
                      <c:h val="0.1459922348416125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datos!$FP$86:$FP$88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datos!$FQ$86:$FQ$88</c:f>
              <c:numCache>
                <c:formatCode>0.00%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ATENCIÓN RECIBIDA EN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62410593314658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datos!$B$52:$B$62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datos!$FI$52:$FI$62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3</c:v>
                </c:pt>
                <c:pt idx="6">
                  <c:v>9</c:v>
                </c:pt>
                <c:pt idx="7">
                  <c:v>18</c:v>
                </c:pt>
                <c:pt idx="8">
                  <c:v>23</c:v>
                </c:pt>
                <c:pt idx="9">
                  <c:v>14</c:v>
                </c:pt>
                <c:pt idx="10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441184"/>
        <c:axId val="221441568"/>
        <c:axId val="219860576"/>
      </c:line3DChart>
      <c:catAx>
        <c:axId val="221441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441568"/>
        <c:crosses val="autoZero"/>
        <c:auto val="1"/>
        <c:lblAlgn val="ctr"/>
        <c:lblOffset val="100"/>
        <c:noMultiLvlLbl val="0"/>
      </c:catAx>
      <c:valAx>
        <c:axId val="22144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1441184"/>
        <c:crosses val="autoZero"/>
        <c:crossBetween val="between"/>
      </c:valAx>
      <c:serAx>
        <c:axId val="219860576"/>
        <c:scaling>
          <c:orientation val="minMax"/>
        </c:scaling>
        <c:delete val="1"/>
        <c:axPos val="b"/>
        <c:majorTickMark val="out"/>
        <c:minorTickMark val="none"/>
        <c:tickLblPos val="nextTo"/>
        <c:crossAx val="22144156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INFORMACIÓN DEL PROGRAMA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13648293963254"/>
          <c:y val="0.16237775281932049"/>
          <c:w val="0.83949518810148727"/>
          <c:h val="0.7347901190781133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datos!$B$66:$B$76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datos!$FI$66:$FI$76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1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24</c:v>
                </c:pt>
                <c:pt idx="9">
                  <c:v>17</c:v>
                </c:pt>
                <c:pt idx="10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250896"/>
        <c:axId val="188251288"/>
        <c:axId val="219861424"/>
      </c:line3DChart>
      <c:catAx>
        <c:axId val="18825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251288"/>
        <c:crosses val="autoZero"/>
        <c:auto val="1"/>
        <c:lblAlgn val="ctr"/>
        <c:lblOffset val="100"/>
        <c:noMultiLvlLbl val="0"/>
      </c:catAx>
      <c:valAx>
        <c:axId val="18825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250896"/>
        <c:crosses val="autoZero"/>
        <c:crossBetween val="between"/>
      </c:valAx>
      <c:serAx>
        <c:axId val="219861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25128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577436984840535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datos!$B$80:$B$90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datos!$FI$80:$FI$90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16</c:v>
                </c:pt>
                <c:pt idx="10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250504"/>
        <c:axId val="188250112"/>
        <c:axId val="221203960"/>
      </c:line3DChart>
      <c:catAx>
        <c:axId val="188250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250112"/>
        <c:crosses val="autoZero"/>
        <c:auto val="1"/>
        <c:lblAlgn val="ctr"/>
        <c:lblOffset val="100"/>
        <c:noMultiLvlLbl val="0"/>
      </c:catAx>
      <c:valAx>
        <c:axId val="18825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8250504"/>
        <c:crosses val="autoZero"/>
        <c:crossBetween val="between"/>
      </c:valAx>
      <c:serAx>
        <c:axId val="221203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8825011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175</xdr:col>
      <xdr:colOff>707601</xdr:colOff>
      <xdr:row>8</xdr:row>
      <xdr:rowOff>177571</xdr:rowOff>
    </xdr:from>
    <xdr:to>
      <xdr:col>182</xdr:col>
      <xdr:colOff>28800</xdr:colOff>
      <xdr:row>23</xdr:row>
      <xdr:rowOff>136071</xdr:rowOff>
    </xdr:to>
    <xdr:graphicFrame macro="">
      <xdr:nvGraphicFramePr>
        <xdr:cNvPr id="2" name="Grá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169</xdr:col>
      <xdr:colOff>11339</xdr:colOff>
      <xdr:row>25</xdr:row>
      <xdr:rowOff>1587</xdr:rowOff>
    </xdr:from>
    <xdr:to>
      <xdr:col>175</xdr:col>
      <xdr:colOff>11339</xdr:colOff>
      <xdr:row>41</xdr:row>
      <xdr:rowOff>77787</xdr:rowOff>
    </xdr:to>
    <xdr:graphicFrame macro="">
      <xdr:nvGraphicFramePr>
        <xdr:cNvPr id="3" name="Gráfico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175</xdr:col>
      <xdr:colOff>43997</xdr:colOff>
      <xdr:row>46</xdr:row>
      <xdr:rowOff>15195</xdr:rowOff>
    </xdr:from>
    <xdr:to>
      <xdr:col>181</xdr:col>
      <xdr:colOff>43997</xdr:colOff>
      <xdr:row>60</xdr:row>
      <xdr:rowOff>81870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175</xdr:col>
      <xdr:colOff>15875</xdr:colOff>
      <xdr:row>61</xdr:row>
      <xdr:rowOff>179161</xdr:rowOff>
    </xdr:from>
    <xdr:to>
      <xdr:col>181</xdr:col>
      <xdr:colOff>15875</xdr:colOff>
      <xdr:row>76</xdr:row>
      <xdr:rowOff>45811</xdr:rowOff>
    </xdr:to>
    <xdr:graphicFrame macro="">
      <xdr:nvGraphicFramePr>
        <xdr:cNvPr id="8" name="Gráfico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182</xdr:col>
      <xdr:colOff>31466</xdr:colOff>
      <xdr:row>213</xdr:row>
      <xdr:rowOff>170</xdr:rowOff>
    </xdr:from>
    <xdr:to>
      <xdr:col>188</xdr:col>
      <xdr:colOff>31466</xdr:colOff>
      <xdr:row>227</xdr:row>
      <xdr:rowOff>64464</xdr:rowOff>
    </xdr:to>
    <xdr:graphicFrame macro="">
      <xdr:nvGraphicFramePr>
        <xdr:cNvPr id="10" name="Gráfico 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175</xdr:col>
      <xdr:colOff>4536</xdr:colOff>
      <xdr:row>78</xdr:row>
      <xdr:rowOff>3023</xdr:rowOff>
    </xdr:from>
    <xdr:to>
      <xdr:col>181</xdr:col>
      <xdr:colOff>4536</xdr:colOff>
      <xdr:row>92</xdr:row>
      <xdr:rowOff>60173</xdr:rowOff>
    </xdr:to>
    <xdr:graphicFrame macro="">
      <xdr:nvGraphicFramePr>
        <xdr:cNvPr id="11" name="Gráfico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181</xdr:col>
      <xdr:colOff>759732</xdr:colOff>
      <xdr:row>45</xdr:row>
      <xdr:rowOff>185965</xdr:rowOff>
    </xdr:from>
    <xdr:to>
      <xdr:col>187</xdr:col>
      <xdr:colOff>759732</xdr:colOff>
      <xdr:row>60</xdr:row>
      <xdr:rowOff>59759</xdr:rowOff>
    </xdr:to>
    <xdr:graphicFrame macro="">
      <xdr:nvGraphicFramePr>
        <xdr:cNvPr id="12" name="Gráfico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182</xdr:col>
      <xdr:colOff>27214</xdr:colOff>
      <xdr:row>62</xdr:row>
      <xdr:rowOff>0</xdr:rowOff>
    </xdr:from>
    <xdr:to>
      <xdr:col>188</xdr:col>
      <xdr:colOff>27214</xdr:colOff>
      <xdr:row>76</xdr:row>
      <xdr:rowOff>52387</xdr:rowOff>
    </xdr:to>
    <xdr:graphicFrame macro="">
      <xdr:nvGraphicFramePr>
        <xdr:cNvPr id="13" name="Gráfico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181</xdr:col>
      <xdr:colOff>748393</xdr:colOff>
      <xdr:row>77</xdr:row>
      <xdr:rowOff>149679</xdr:rowOff>
    </xdr:from>
    <xdr:to>
      <xdr:col>187</xdr:col>
      <xdr:colOff>748393</xdr:colOff>
      <xdr:row>92</xdr:row>
      <xdr:rowOff>11566</xdr:rowOff>
    </xdr:to>
    <xdr:graphicFrame macro="">
      <xdr:nvGraphicFramePr>
        <xdr:cNvPr id="14" name="Gráfico 1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174</xdr:col>
      <xdr:colOff>786947</xdr:colOff>
      <xdr:row>93</xdr:row>
      <xdr:rowOff>165554</xdr:rowOff>
    </xdr:from>
    <xdr:to>
      <xdr:col>180</xdr:col>
      <xdr:colOff>786947</xdr:colOff>
      <xdr:row>108</xdr:row>
      <xdr:rowOff>16330</xdr:rowOff>
    </xdr:to>
    <xdr:graphicFrame macro="">
      <xdr:nvGraphicFramePr>
        <xdr:cNvPr id="15" name="Gráfico 1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182</xdr:col>
      <xdr:colOff>0</xdr:colOff>
      <xdr:row>94</xdr:row>
      <xdr:rowOff>0</xdr:rowOff>
    </xdr:from>
    <xdr:to>
      <xdr:col>188</xdr:col>
      <xdr:colOff>0</xdr:colOff>
      <xdr:row>108</xdr:row>
      <xdr:rowOff>52388</xdr:rowOff>
    </xdr:to>
    <xdr:graphicFrame macro="">
      <xdr:nvGraphicFramePr>
        <xdr:cNvPr id="16" name="Gráfico 1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175</xdr:col>
      <xdr:colOff>0</xdr:colOff>
      <xdr:row>109</xdr:row>
      <xdr:rowOff>0</xdr:rowOff>
    </xdr:from>
    <xdr:to>
      <xdr:col>181</xdr:col>
      <xdr:colOff>0</xdr:colOff>
      <xdr:row>123</xdr:row>
      <xdr:rowOff>57150</xdr:rowOff>
    </xdr:to>
    <xdr:graphicFrame macro="">
      <xdr:nvGraphicFramePr>
        <xdr:cNvPr id="17" name="Gráfico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182</xdr:col>
      <xdr:colOff>0</xdr:colOff>
      <xdr:row>109</xdr:row>
      <xdr:rowOff>13607</xdr:rowOff>
    </xdr:from>
    <xdr:to>
      <xdr:col>188</xdr:col>
      <xdr:colOff>0</xdr:colOff>
      <xdr:row>123</xdr:row>
      <xdr:rowOff>65994</xdr:rowOff>
    </xdr:to>
    <xdr:graphicFrame macro="">
      <xdr:nvGraphicFramePr>
        <xdr:cNvPr id="18" name="Gráfico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175</xdr:col>
      <xdr:colOff>0</xdr:colOff>
      <xdr:row>123</xdr:row>
      <xdr:rowOff>163286</xdr:rowOff>
    </xdr:from>
    <xdr:to>
      <xdr:col>181</xdr:col>
      <xdr:colOff>0</xdr:colOff>
      <xdr:row>138</xdr:row>
      <xdr:rowOff>29937</xdr:rowOff>
    </xdr:to>
    <xdr:graphicFrame macro="">
      <xdr:nvGraphicFramePr>
        <xdr:cNvPr id="19" name="Gráfico 1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181</xdr:col>
      <xdr:colOff>746125</xdr:colOff>
      <xdr:row>123</xdr:row>
      <xdr:rowOff>188233</xdr:rowOff>
    </xdr:from>
    <xdr:to>
      <xdr:col>187</xdr:col>
      <xdr:colOff>746125</xdr:colOff>
      <xdr:row>138</xdr:row>
      <xdr:rowOff>50121</xdr:rowOff>
    </xdr:to>
    <xdr:graphicFrame macro="">
      <xdr:nvGraphicFramePr>
        <xdr:cNvPr id="20" name="Gráfico 1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175</xdr:col>
      <xdr:colOff>0</xdr:colOff>
      <xdr:row>138</xdr:row>
      <xdr:rowOff>176892</xdr:rowOff>
    </xdr:from>
    <xdr:to>
      <xdr:col>181</xdr:col>
      <xdr:colOff>0</xdr:colOff>
      <xdr:row>151</xdr:row>
      <xdr:rowOff>42578</xdr:rowOff>
    </xdr:to>
    <xdr:graphicFrame macro="">
      <xdr:nvGraphicFramePr>
        <xdr:cNvPr id="21" name="Gráfico 2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182</xdr:col>
      <xdr:colOff>0</xdr:colOff>
      <xdr:row>138</xdr:row>
      <xdr:rowOff>176893</xdr:rowOff>
    </xdr:from>
    <xdr:to>
      <xdr:col>188</xdr:col>
      <xdr:colOff>0</xdr:colOff>
      <xdr:row>152</xdr:row>
      <xdr:rowOff>38780</xdr:rowOff>
    </xdr:to>
    <xdr:graphicFrame macro="">
      <xdr:nvGraphicFramePr>
        <xdr:cNvPr id="22" name="Gráfico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175</xdr:col>
      <xdr:colOff>36285</xdr:colOff>
      <xdr:row>151</xdr:row>
      <xdr:rowOff>154213</xdr:rowOff>
    </xdr:from>
    <xdr:to>
      <xdr:col>181</xdr:col>
      <xdr:colOff>36286</xdr:colOff>
      <xdr:row>166</xdr:row>
      <xdr:rowOff>20864</xdr:rowOff>
    </xdr:to>
    <xdr:graphicFrame macro="">
      <xdr:nvGraphicFramePr>
        <xdr:cNvPr id="23" name="Gráfico 2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182</xdr:col>
      <xdr:colOff>13607</xdr:colOff>
      <xdr:row>152</xdr:row>
      <xdr:rowOff>176893</xdr:rowOff>
    </xdr:from>
    <xdr:to>
      <xdr:col>188</xdr:col>
      <xdr:colOff>13607</xdr:colOff>
      <xdr:row>167</xdr:row>
      <xdr:rowOff>38781</xdr:rowOff>
    </xdr:to>
    <xdr:graphicFrame macro="">
      <xdr:nvGraphicFramePr>
        <xdr:cNvPr id="24" name="Gráfico 2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175</xdr:col>
      <xdr:colOff>54429</xdr:colOff>
      <xdr:row>168</xdr:row>
      <xdr:rowOff>0</xdr:rowOff>
    </xdr:from>
    <xdr:to>
      <xdr:col>181</xdr:col>
      <xdr:colOff>54429</xdr:colOff>
      <xdr:row>182</xdr:row>
      <xdr:rowOff>57150</xdr:rowOff>
    </xdr:to>
    <xdr:graphicFrame macro="">
      <xdr:nvGraphicFramePr>
        <xdr:cNvPr id="25" name="Gráfico 2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181</xdr:col>
      <xdr:colOff>734786</xdr:colOff>
      <xdr:row>168</xdr:row>
      <xdr:rowOff>27214</xdr:rowOff>
    </xdr:from>
    <xdr:to>
      <xdr:col>187</xdr:col>
      <xdr:colOff>734786</xdr:colOff>
      <xdr:row>182</xdr:row>
      <xdr:rowOff>79601</xdr:rowOff>
    </xdr:to>
    <xdr:graphicFrame macro="">
      <xdr:nvGraphicFramePr>
        <xdr:cNvPr id="26" name="Gráfico 2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175</xdr:col>
      <xdr:colOff>81643</xdr:colOff>
      <xdr:row>183</xdr:row>
      <xdr:rowOff>0</xdr:rowOff>
    </xdr:from>
    <xdr:to>
      <xdr:col>181</xdr:col>
      <xdr:colOff>81643</xdr:colOff>
      <xdr:row>197</xdr:row>
      <xdr:rowOff>57151</xdr:rowOff>
    </xdr:to>
    <xdr:graphicFrame macro="">
      <xdr:nvGraphicFramePr>
        <xdr:cNvPr id="27" name="Gráfico 2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181</xdr:col>
      <xdr:colOff>748392</xdr:colOff>
      <xdr:row>183</xdr:row>
      <xdr:rowOff>13607</xdr:rowOff>
    </xdr:from>
    <xdr:to>
      <xdr:col>187</xdr:col>
      <xdr:colOff>748392</xdr:colOff>
      <xdr:row>197</xdr:row>
      <xdr:rowOff>65995</xdr:rowOff>
    </xdr:to>
    <xdr:graphicFrame macro="">
      <xdr:nvGraphicFramePr>
        <xdr:cNvPr id="28" name="Gráfico 2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175</xdr:col>
      <xdr:colOff>27214</xdr:colOff>
      <xdr:row>198</xdr:row>
      <xdr:rowOff>0</xdr:rowOff>
    </xdr:from>
    <xdr:to>
      <xdr:col>181</xdr:col>
      <xdr:colOff>27214</xdr:colOff>
      <xdr:row>212</xdr:row>
      <xdr:rowOff>57150</xdr:rowOff>
    </xdr:to>
    <xdr:graphicFrame macro="">
      <xdr:nvGraphicFramePr>
        <xdr:cNvPr id="29" name="Gráfico 2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182</xdr:col>
      <xdr:colOff>0</xdr:colOff>
      <xdr:row>198</xdr:row>
      <xdr:rowOff>0</xdr:rowOff>
    </xdr:from>
    <xdr:to>
      <xdr:col>188</xdr:col>
      <xdr:colOff>0</xdr:colOff>
      <xdr:row>212</xdr:row>
      <xdr:rowOff>52387</xdr:rowOff>
    </xdr:to>
    <xdr:graphicFrame macro="">
      <xdr:nvGraphicFramePr>
        <xdr:cNvPr id="30" name="Gráfico 2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175</xdr:col>
      <xdr:colOff>27215</xdr:colOff>
      <xdr:row>212</xdr:row>
      <xdr:rowOff>176892</xdr:rowOff>
    </xdr:from>
    <xdr:to>
      <xdr:col>181</xdr:col>
      <xdr:colOff>27215</xdr:colOff>
      <xdr:row>227</xdr:row>
      <xdr:rowOff>55449</xdr:rowOff>
    </xdr:to>
    <xdr:graphicFrame macro="">
      <xdr:nvGraphicFramePr>
        <xdr:cNvPr id="31" name="Gráfico 3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175</xdr:col>
      <xdr:colOff>0</xdr:colOff>
      <xdr:row>229</xdr:row>
      <xdr:rowOff>190501</xdr:rowOff>
    </xdr:from>
    <xdr:to>
      <xdr:col>181</xdr:col>
      <xdr:colOff>0</xdr:colOff>
      <xdr:row>244</xdr:row>
      <xdr:rowOff>43543</xdr:rowOff>
    </xdr:to>
    <xdr:graphicFrame macro="">
      <xdr:nvGraphicFramePr>
        <xdr:cNvPr id="32" name="Gráfico 3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182</xdr:col>
      <xdr:colOff>0</xdr:colOff>
      <xdr:row>230</xdr:row>
      <xdr:rowOff>0</xdr:rowOff>
    </xdr:from>
    <xdr:to>
      <xdr:col>188</xdr:col>
      <xdr:colOff>0</xdr:colOff>
      <xdr:row>244</xdr:row>
      <xdr:rowOff>52387</xdr:rowOff>
    </xdr:to>
    <xdr:graphicFrame macro="">
      <xdr:nvGraphicFramePr>
        <xdr:cNvPr id="33" name="Gráfico 3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175</xdr:col>
      <xdr:colOff>0</xdr:colOff>
      <xdr:row>245</xdr:row>
      <xdr:rowOff>176893</xdr:rowOff>
    </xdr:from>
    <xdr:to>
      <xdr:col>181</xdr:col>
      <xdr:colOff>0</xdr:colOff>
      <xdr:row>260</xdr:row>
      <xdr:rowOff>55450</xdr:rowOff>
    </xdr:to>
    <xdr:graphicFrame macro="">
      <xdr:nvGraphicFramePr>
        <xdr:cNvPr id="34" name="Gráfico 3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182</xdr:col>
      <xdr:colOff>0</xdr:colOff>
      <xdr:row>246</xdr:row>
      <xdr:rowOff>13607</xdr:rowOff>
    </xdr:from>
    <xdr:to>
      <xdr:col>188</xdr:col>
      <xdr:colOff>0</xdr:colOff>
      <xdr:row>260</xdr:row>
      <xdr:rowOff>77901</xdr:rowOff>
    </xdr:to>
    <xdr:graphicFrame macro="">
      <xdr:nvGraphicFramePr>
        <xdr:cNvPr id="35" name="Gráfico 3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176</xdr:col>
      <xdr:colOff>4536</xdr:colOff>
      <xdr:row>24</xdr:row>
      <xdr:rowOff>181428</xdr:rowOff>
    </xdr:from>
    <xdr:to>
      <xdr:col>182</xdr:col>
      <xdr:colOff>4536</xdr:colOff>
      <xdr:row>41</xdr:row>
      <xdr:rowOff>67128</xdr:rowOff>
    </xdr:to>
    <xdr:graphicFrame macro="">
      <xdr:nvGraphicFramePr>
        <xdr:cNvPr id="36" name="Gráfico 3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183</xdr:col>
      <xdr:colOff>63500</xdr:colOff>
      <xdr:row>24</xdr:row>
      <xdr:rowOff>176761</xdr:rowOff>
    </xdr:from>
    <xdr:to>
      <xdr:col>189</xdr:col>
      <xdr:colOff>127000</xdr:colOff>
      <xdr:row>41</xdr:row>
      <xdr:rowOff>103415</xdr:rowOff>
    </xdr:to>
    <xdr:graphicFrame macro="">
      <xdr:nvGraphicFramePr>
        <xdr:cNvPr id="38" name="Gráfico 3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175</xdr:col>
      <xdr:colOff>0</xdr:colOff>
      <xdr:row>262</xdr:row>
      <xdr:rowOff>0</xdr:rowOff>
    </xdr:from>
    <xdr:to>
      <xdr:col>181</xdr:col>
      <xdr:colOff>0</xdr:colOff>
      <xdr:row>276</xdr:row>
      <xdr:rowOff>84365</xdr:rowOff>
    </xdr:to>
    <xdr:graphicFrame macro="">
      <xdr:nvGraphicFramePr>
        <xdr:cNvPr id="39" name="Gráfico 3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182</xdr:col>
      <xdr:colOff>0</xdr:colOff>
      <xdr:row>262</xdr:row>
      <xdr:rowOff>0</xdr:rowOff>
    </xdr:from>
    <xdr:to>
      <xdr:col>188</xdr:col>
      <xdr:colOff>0</xdr:colOff>
      <xdr:row>276</xdr:row>
      <xdr:rowOff>76200</xdr:rowOff>
    </xdr:to>
    <xdr:graphicFrame macro="">
      <xdr:nvGraphicFramePr>
        <xdr:cNvPr id="40" name="Gráfico 3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175</xdr:col>
      <xdr:colOff>0</xdr:colOff>
      <xdr:row>278</xdr:row>
      <xdr:rowOff>0</xdr:rowOff>
    </xdr:from>
    <xdr:to>
      <xdr:col>181</xdr:col>
      <xdr:colOff>0</xdr:colOff>
      <xdr:row>292</xdr:row>
      <xdr:rowOff>76200</xdr:rowOff>
    </xdr:to>
    <xdr:graphicFrame macro="">
      <xdr:nvGraphicFramePr>
        <xdr:cNvPr id="41" name="Gráfico 4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169</xdr:col>
      <xdr:colOff>18145</xdr:colOff>
      <xdr:row>9</xdr:row>
      <xdr:rowOff>27213</xdr:rowOff>
    </xdr:from>
    <xdr:to>
      <xdr:col>175</xdr:col>
      <xdr:colOff>72572</xdr:colOff>
      <xdr:row>23</xdr:row>
      <xdr:rowOff>72570</xdr:rowOff>
    </xdr:to>
    <xdr:graphicFrame macro="">
      <xdr:nvGraphicFramePr>
        <xdr:cNvPr id="43" name="Gráfico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A895"/>
  <sheetViews>
    <sheetView tabSelected="1" zoomScale="70" zoomScaleNormal="70" workbookViewId="0"/>
  </sheetViews>
  <sheetFormatPr baseColWidth="10" defaultColWidth="11.5546875" defaultRowHeight="15" x14ac:dyDescent="0.25"/>
  <cols>
    <col min="1" max="1" width="4.5546875" style="13" customWidth="1"/>
    <col min="2" max="2" width="55.88671875" style="1" customWidth="1"/>
    <col min="3" max="3" width="5.88671875" style="1" customWidth="1"/>
    <col min="4" max="11" width="3.5546875" style="1" customWidth="1"/>
    <col min="12" max="12" width="4.21875" style="1" customWidth="1"/>
    <col min="13" max="13" width="3.5546875" style="1" customWidth="1"/>
    <col min="14" max="14" width="4" style="1" customWidth="1"/>
    <col min="15" max="16" width="4.21875" style="1" customWidth="1"/>
    <col min="17" max="17" width="4.44140625" style="1" customWidth="1"/>
    <col min="18" max="18" width="4.21875" style="1" customWidth="1"/>
    <col min="19" max="19" width="5" style="1" customWidth="1"/>
    <col min="20" max="20" width="4.5546875" style="1" customWidth="1"/>
    <col min="21" max="21" width="4.88671875" style="1" customWidth="1"/>
    <col min="22" max="22" width="4.21875" style="1" customWidth="1"/>
    <col min="23" max="23" width="4" style="1" customWidth="1"/>
    <col min="24" max="24" width="4.5546875" style="1" customWidth="1"/>
    <col min="25" max="25" width="4.21875" style="1" customWidth="1"/>
    <col min="26" max="26" width="4.77734375" style="1" customWidth="1"/>
    <col min="27" max="27" width="4.44140625" style="1" customWidth="1"/>
    <col min="28" max="28" width="4.21875" style="1" customWidth="1"/>
    <col min="29" max="29" width="4.5546875" style="1" customWidth="1"/>
    <col min="30" max="30" width="4.77734375" style="1" customWidth="1"/>
    <col min="31" max="31" width="4.44140625" style="1" customWidth="1"/>
    <col min="32" max="38" width="4.21875" style="1" customWidth="1"/>
    <col min="39" max="39" width="4.5546875" style="1" customWidth="1"/>
    <col min="40" max="40" width="4.21875" style="1" customWidth="1"/>
    <col min="41" max="41" width="4.44140625" style="1" customWidth="1"/>
    <col min="42" max="42" width="5" style="1" customWidth="1"/>
    <col min="43" max="43" width="4.21875" style="1" customWidth="1"/>
    <col min="44" max="44" width="4.5546875" style="1" customWidth="1"/>
    <col min="45" max="45" width="4.21875" style="1" customWidth="1"/>
    <col min="46" max="47" width="4.77734375" style="1" customWidth="1"/>
    <col min="48" max="49" width="4.5546875" style="1" customWidth="1"/>
    <col min="50" max="50" width="4.21875" style="1" customWidth="1"/>
    <col min="51" max="51" width="4.5546875" style="1" customWidth="1"/>
    <col min="52" max="52" width="5" style="1" customWidth="1"/>
    <col min="53" max="56" width="4.77734375" style="1" customWidth="1"/>
    <col min="57" max="59" width="4.5546875" style="1" customWidth="1"/>
    <col min="60" max="61" width="4.77734375" style="1" customWidth="1"/>
    <col min="62" max="62" width="5" style="1" customWidth="1"/>
    <col min="63" max="63" width="5.21875" style="1" customWidth="1"/>
    <col min="64" max="64" width="4.77734375" style="1" customWidth="1"/>
    <col min="65" max="66" width="4.5546875" style="1" customWidth="1"/>
    <col min="67" max="67" width="4.21875" style="1" customWidth="1"/>
    <col min="68" max="69" width="4.5546875" style="1" customWidth="1"/>
    <col min="70" max="70" width="5.21875" style="1" customWidth="1"/>
    <col min="71" max="71" width="4.77734375" style="1" customWidth="1"/>
    <col min="72" max="72" width="4.5546875" style="1" customWidth="1"/>
    <col min="73" max="73" width="5" style="1" customWidth="1"/>
    <col min="74" max="74" width="4.21875" style="1" customWidth="1"/>
    <col min="75" max="75" width="5" style="1" customWidth="1"/>
    <col min="76" max="76" width="4.5546875" style="1" customWidth="1"/>
    <col min="77" max="77" width="5" style="1" customWidth="1"/>
    <col min="78" max="79" width="4.77734375" style="1" customWidth="1"/>
    <col min="80" max="80" width="6" style="1" customWidth="1"/>
    <col min="81" max="81" width="4.44140625" style="1" customWidth="1"/>
    <col min="82" max="101" width="4.77734375" style="1" customWidth="1"/>
    <col min="102" max="103" width="5.44140625" style="1" customWidth="1"/>
    <col min="104" max="104" width="5.88671875" style="1" customWidth="1"/>
    <col min="105" max="105" width="5.5546875" style="1" customWidth="1"/>
    <col min="106" max="106" width="6" style="1" customWidth="1"/>
    <col min="107" max="107" width="5.44140625" style="1" customWidth="1"/>
    <col min="108" max="108" width="6.109375" style="1" customWidth="1"/>
    <col min="109" max="122" width="4.77734375" style="1" customWidth="1"/>
    <col min="123" max="123" width="6" style="1" customWidth="1"/>
    <col min="124" max="126" width="4.77734375" style="1" customWidth="1"/>
    <col min="127" max="127" width="4.21875" style="1" customWidth="1"/>
    <col min="128" max="129" width="5.21875" style="1" customWidth="1"/>
    <col min="130" max="130" width="4.44140625" style="1" customWidth="1"/>
    <col min="131" max="131" width="4.77734375" style="1" customWidth="1"/>
    <col min="132" max="132" width="4.44140625" style="1" customWidth="1"/>
    <col min="133" max="133" width="5.21875" style="1" customWidth="1"/>
    <col min="134" max="134" width="4.21875" style="1" customWidth="1"/>
    <col min="135" max="135" width="4.44140625" style="1" customWidth="1"/>
    <col min="136" max="138" width="4.77734375" style="1" customWidth="1"/>
    <col min="139" max="139" width="4.44140625" style="1" customWidth="1"/>
    <col min="140" max="142" width="5.21875" style="1" customWidth="1"/>
    <col min="143" max="143" width="4.77734375" style="1" customWidth="1"/>
    <col min="144" max="146" width="5.21875" style="1" customWidth="1"/>
    <col min="147" max="148" width="4.77734375" style="1" customWidth="1"/>
    <col min="149" max="149" width="6.5546875" style="1" customWidth="1"/>
    <col min="150" max="150" width="5.21875" style="1" customWidth="1"/>
    <col min="151" max="151" width="6.5546875" style="1" customWidth="1"/>
    <col min="152" max="152" width="6" style="1" customWidth="1"/>
    <col min="153" max="154" width="5.77734375" style="1" customWidth="1"/>
    <col min="155" max="155" width="6.77734375" style="1" customWidth="1"/>
    <col min="156" max="156" width="6.21875" style="1" customWidth="1"/>
    <col min="157" max="162" width="5.5546875" style="1" customWidth="1"/>
    <col min="163" max="163" width="5.21875" style="1" customWidth="1"/>
    <col min="164" max="164" width="6.44140625" style="1" customWidth="1"/>
    <col min="165" max="165" width="6.77734375" style="1" customWidth="1"/>
    <col min="166" max="166" width="7.5546875" style="1" customWidth="1"/>
    <col min="167" max="167" width="15.44140625" style="1" customWidth="1"/>
    <col min="168" max="171" width="11.5546875" style="1"/>
    <col min="172" max="172" width="13.44140625" style="1" customWidth="1"/>
    <col min="173" max="16384" width="11.5546875" style="1"/>
  </cols>
  <sheetData>
    <row r="3" spans="1:176" x14ac:dyDescent="0.25">
      <c r="A3" s="12"/>
    </row>
    <row r="4" spans="1:176" x14ac:dyDescent="0.25">
      <c r="A4" s="12"/>
    </row>
    <row r="5" spans="1:176" x14ac:dyDescent="0.25">
      <c r="A5" s="12"/>
      <c r="C5" s="2">
        <v>1</v>
      </c>
      <c r="D5" s="2">
        <f>C5+1</f>
        <v>2</v>
      </c>
      <c r="E5" s="2">
        <f t="shared" ref="E5:BV5" si="0">D5+1</f>
        <v>3</v>
      </c>
      <c r="F5" s="2">
        <f t="shared" si="0"/>
        <v>4</v>
      </c>
      <c r="G5" s="2">
        <f t="shared" si="0"/>
        <v>5</v>
      </c>
      <c r="H5" s="2">
        <f t="shared" si="0"/>
        <v>6</v>
      </c>
      <c r="I5" s="2">
        <f t="shared" si="0"/>
        <v>7</v>
      </c>
      <c r="J5" s="2">
        <f t="shared" si="0"/>
        <v>8</v>
      </c>
      <c r="K5" s="2">
        <f t="shared" si="0"/>
        <v>9</v>
      </c>
      <c r="L5" s="2">
        <f t="shared" si="0"/>
        <v>10</v>
      </c>
      <c r="M5" s="2">
        <f t="shared" si="0"/>
        <v>11</v>
      </c>
      <c r="N5" s="2">
        <f t="shared" si="0"/>
        <v>12</v>
      </c>
      <c r="O5" s="2">
        <f t="shared" si="0"/>
        <v>13</v>
      </c>
      <c r="P5" s="2">
        <f t="shared" si="0"/>
        <v>14</v>
      </c>
      <c r="Q5" s="2">
        <f t="shared" si="0"/>
        <v>15</v>
      </c>
      <c r="R5" s="2">
        <f t="shared" si="0"/>
        <v>16</v>
      </c>
      <c r="S5" s="2">
        <f t="shared" si="0"/>
        <v>17</v>
      </c>
      <c r="T5" s="2">
        <f t="shared" si="0"/>
        <v>18</v>
      </c>
      <c r="U5" s="2">
        <f t="shared" si="0"/>
        <v>19</v>
      </c>
      <c r="V5" s="2">
        <f t="shared" si="0"/>
        <v>20</v>
      </c>
      <c r="W5" s="2">
        <f t="shared" si="0"/>
        <v>21</v>
      </c>
      <c r="X5" s="2">
        <f t="shared" si="0"/>
        <v>22</v>
      </c>
      <c r="Y5" s="2">
        <f t="shared" si="0"/>
        <v>23</v>
      </c>
      <c r="Z5" s="2">
        <f t="shared" si="0"/>
        <v>24</v>
      </c>
      <c r="AA5" s="2">
        <f t="shared" si="0"/>
        <v>25</v>
      </c>
      <c r="AB5" s="2">
        <f t="shared" si="0"/>
        <v>26</v>
      </c>
      <c r="AC5" s="2">
        <f t="shared" si="0"/>
        <v>27</v>
      </c>
      <c r="AD5" s="2">
        <f t="shared" si="0"/>
        <v>28</v>
      </c>
      <c r="AE5" s="2">
        <f t="shared" si="0"/>
        <v>29</v>
      </c>
      <c r="AF5" s="2">
        <f t="shared" si="0"/>
        <v>30</v>
      </c>
      <c r="AG5" s="2">
        <f t="shared" si="0"/>
        <v>31</v>
      </c>
      <c r="AH5" s="2">
        <v>32</v>
      </c>
      <c r="AI5" s="2">
        <v>33</v>
      </c>
      <c r="AJ5" s="2">
        <v>34</v>
      </c>
      <c r="AK5" s="2">
        <v>35</v>
      </c>
      <c r="AL5" s="2">
        <v>36</v>
      </c>
      <c r="AM5" s="2">
        <v>37</v>
      </c>
      <c r="AN5" s="2">
        <v>38</v>
      </c>
      <c r="AO5" s="2">
        <v>39</v>
      </c>
      <c r="AP5" s="2">
        <v>40</v>
      </c>
      <c r="AQ5" s="2">
        <f t="shared" si="0"/>
        <v>41</v>
      </c>
      <c r="AR5" s="2">
        <f t="shared" si="0"/>
        <v>42</v>
      </c>
      <c r="AS5" s="2">
        <f t="shared" si="0"/>
        <v>43</v>
      </c>
      <c r="AT5" s="2">
        <f t="shared" si="0"/>
        <v>44</v>
      </c>
      <c r="AU5" s="2">
        <f t="shared" si="0"/>
        <v>45</v>
      </c>
      <c r="AV5" s="2">
        <f t="shared" si="0"/>
        <v>46</v>
      </c>
      <c r="AW5" s="2">
        <f t="shared" si="0"/>
        <v>47</v>
      </c>
      <c r="AX5" s="2">
        <f t="shared" si="0"/>
        <v>48</v>
      </c>
      <c r="AY5" s="2">
        <f t="shared" si="0"/>
        <v>49</v>
      </c>
      <c r="AZ5" s="2">
        <f t="shared" si="0"/>
        <v>50</v>
      </c>
      <c r="BA5" s="2">
        <f t="shared" si="0"/>
        <v>51</v>
      </c>
      <c r="BB5" s="2">
        <f t="shared" si="0"/>
        <v>52</v>
      </c>
      <c r="BC5" s="2">
        <v>53</v>
      </c>
      <c r="BD5" s="2">
        <v>54</v>
      </c>
      <c r="BE5" s="2">
        <v>55</v>
      </c>
      <c r="BF5" s="2">
        <f t="shared" si="0"/>
        <v>56</v>
      </c>
      <c r="BG5" s="2">
        <f t="shared" si="0"/>
        <v>57</v>
      </c>
      <c r="BH5" s="2">
        <f t="shared" si="0"/>
        <v>58</v>
      </c>
      <c r="BI5" s="2">
        <f t="shared" si="0"/>
        <v>59</v>
      </c>
      <c r="BJ5" s="2">
        <f t="shared" si="0"/>
        <v>60</v>
      </c>
      <c r="BK5" s="2">
        <f t="shared" si="0"/>
        <v>61</v>
      </c>
      <c r="BL5" s="2">
        <f t="shared" si="0"/>
        <v>62</v>
      </c>
      <c r="BM5" s="2">
        <f t="shared" si="0"/>
        <v>63</v>
      </c>
      <c r="BN5" s="2">
        <f t="shared" si="0"/>
        <v>64</v>
      </c>
      <c r="BO5" s="2">
        <f t="shared" si="0"/>
        <v>65</v>
      </c>
      <c r="BP5" s="2">
        <f t="shared" si="0"/>
        <v>66</v>
      </c>
      <c r="BQ5" s="2">
        <f t="shared" si="0"/>
        <v>67</v>
      </c>
      <c r="BR5" s="2">
        <f t="shared" si="0"/>
        <v>68</v>
      </c>
      <c r="BS5" s="2">
        <f t="shared" si="0"/>
        <v>69</v>
      </c>
      <c r="BT5" s="2">
        <f t="shared" si="0"/>
        <v>70</v>
      </c>
      <c r="BU5" s="2">
        <f t="shared" si="0"/>
        <v>71</v>
      </c>
      <c r="BV5" s="2">
        <f t="shared" si="0"/>
        <v>72</v>
      </c>
      <c r="BW5" s="2">
        <f t="shared" ref="BW5:CD5" si="1">BV5+1</f>
        <v>73</v>
      </c>
      <c r="BX5" s="2">
        <f t="shared" si="1"/>
        <v>74</v>
      </c>
      <c r="BY5" s="2">
        <f t="shared" si="1"/>
        <v>75</v>
      </c>
      <c r="BZ5" s="2">
        <f t="shared" si="1"/>
        <v>76</v>
      </c>
      <c r="CA5" s="2">
        <f t="shared" si="1"/>
        <v>77</v>
      </c>
      <c r="CB5" s="2">
        <f t="shared" si="1"/>
        <v>78</v>
      </c>
      <c r="CC5" s="2">
        <f t="shared" si="1"/>
        <v>79</v>
      </c>
      <c r="CD5" s="2">
        <f t="shared" si="1"/>
        <v>80</v>
      </c>
      <c r="CE5" s="2">
        <f t="shared" ref="CE5" si="2">CD5+1</f>
        <v>81</v>
      </c>
      <c r="CF5" s="2">
        <f t="shared" ref="CF5" si="3">CE5+1</f>
        <v>82</v>
      </c>
      <c r="CG5" s="2">
        <f t="shared" ref="CG5" si="4">CF5+1</f>
        <v>83</v>
      </c>
      <c r="CH5" s="2">
        <f t="shared" ref="CH5" si="5">CG5+1</f>
        <v>84</v>
      </c>
      <c r="CI5" s="2">
        <f t="shared" ref="CI5" si="6">CH5+1</f>
        <v>85</v>
      </c>
      <c r="CJ5" s="2">
        <f t="shared" ref="CJ5" si="7">CI5+1</f>
        <v>86</v>
      </c>
      <c r="CK5" s="2">
        <f t="shared" ref="CK5" si="8">CJ5+1</f>
        <v>87</v>
      </c>
      <c r="CL5" s="2">
        <f t="shared" ref="CL5" si="9">CK5+1</f>
        <v>88</v>
      </c>
      <c r="CM5" s="2">
        <f t="shared" ref="CM5" si="10">CL5+1</f>
        <v>89</v>
      </c>
      <c r="CN5" s="2">
        <f t="shared" ref="CN5" si="11">CM5+1</f>
        <v>90</v>
      </c>
      <c r="CO5" s="2">
        <f t="shared" ref="CO5" si="12">CN5+1</f>
        <v>91</v>
      </c>
      <c r="CP5" s="2">
        <f t="shared" ref="CP5" si="13">CO5+1</f>
        <v>92</v>
      </c>
      <c r="CQ5" s="2">
        <f t="shared" ref="CQ5" si="14">CP5+1</f>
        <v>93</v>
      </c>
      <c r="CR5" s="2">
        <f t="shared" ref="CR5" si="15">CQ5+1</f>
        <v>94</v>
      </c>
      <c r="CS5" s="2">
        <f t="shared" ref="CS5" si="16">CR5+1</f>
        <v>95</v>
      </c>
      <c r="CT5" s="2">
        <f t="shared" ref="CT5" si="17">CS5+1</f>
        <v>96</v>
      </c>
      <c r="CU5" s="2">
        <f t="shared" ref="CU5" si="18">CT5+1</f>
        <v>97</v>
      </c>
      <c r="CV5" s="2">
        <f t="shared" ref="CV5" si="19">CU5+1</f>
        <v>98</v>
      </c>
      <c r="CW5" s="2">
        <f t="shared" ref="CW5" si="20">CV5+1</f>
        <v>99</v>
      </c>
      <c r="CX5" s="2">
        <f t="shared" ref="CX5" si="21">CW5+1</f>
        <v>100</v>
      </c>
      <c r="CY5" s="24">
        <f t="shared" ref="CY5" si="22">CX5+1</f>
        <v>101</v>
      </c>
      <c r="CZ5" s="24">
        <f t="shared" ref="CZ5" si="23">CY5+1</f>
        <v>102</v>
      </c>
      <c r="DA5" s="24">
        <f t="shared" ref="DA5" si="24">CZ5+1</f>
        <v>103</v>
      </c>
      <c r="DB5" s="24">
        <f t="shared" ref="DB5" si="25">DA5+1</f>
        <v>104</v>
      </c>
      <c r="DC5" s="24">
        <f t="shared" ref="DC5" si="26">DB5+1</f>
        <v>105</v>
      </c>
      <c r="DD5" s="24">
        <f t="shared" ref="DD5" si="27">DC5+1</f>
        <v>106</v>
      </c>
      <c r="DE5" s="24">
        <f t="shared" ref="DE5" si="28">DD5+1</f>
        <v>107</v>
      </c>
      <c r="DF5" s="24">
        <f t="shared" ref="DF5" si="29">DE5+1</f>
        <v>108</v>
      </c>
      <c r="DG5" s="24">
        <f t="shared" ref="DG5" si="30">DF5+1</f>
        <v>109</v>
      </c>
      <c r="DH5" s="24">
        <f t="shared" ref="DH5" si="31">DG5+1</f>
        <v>110</v>
      </c>
      <c r="DI5" s="24">
        <f t="shared" ref="DI5" si="32">DH5+1</f>
        <v>111</v>
      </c>
      <c r="DJ5" s="2">
        <f t="shared" ref="DJ5" si="33">DI5+1</f>
        <v>112</v>
      </c>
      <c r="DK5" s="2">
        <f t="shared" ref="DK5" si="34">DJ5+1</f>
        <v>113</v>
      </c>
      <c r="DL5" s="2">
        <f t="shared" ref="DL5" si="35">DK5+1</f>
        <v>114</v>
      </c>
      <c r="DM5" s="2">
        <f t="shared" ref="DM5" si="36">DL5+1</f>
        <v>115</v>
      </c>
      <c r="DN5" s="2">
        <f t="shared" ref="DN5" si="37">DM5+1</f>
        <v>116</v>
      </c>
      <c r="DO5" s="2">
        <f t="shared" ref="DO5" si="38">DN5+1</f>
        <v>117</v>
      </c>
      <c r="DP5" s="2">
        <f t="shared" ref="DP5" si="39">DO5+1</f>
        <v>118</v>
      </c>
      <c r="DQ5" s="2">
        <f t="shared" ref="DQ5" si="40">DP5+1</f>
        <v>119</v>
      </c>
      <c r="DR5" s="2">
        <f t="shared" ref="DR5" si="41">DQ5+1</f>
        <v>120</v>
      </c>
      <c r="DS5" s="2">
        <f t="shared" ref="DS5" si="42">DR5+1</f>
        <v>121</v>
      </c>
      <c r="DT5" s="2">
        <f t="shared" ref="DT5" si="43">DS5+1</f>
        <v>122</v>
      </c>
      <c r="DU5" s="2">
        <f t="shared" ref="DU5" si="44">DT5+1</f>
        <v>123</v>
      </c>
      <c r="DV5" s="2">
        <f t="shared" ref="DV5" si="45">DU5+1</f>
        <v>124</v>
      </c>
      <c r="DW5" s="2">
        <f t="shared" ref="DW5" si="46">DV5+1</f>
        <v>125</v>
      </c>
      <c r="DX5" s="2">
        <f t="shared" ref="DX5" si="47">DW5+1</f>
        <v>126</v>
      </c>
      <c r="DY5" s="2">
        <f t="shared" ref="DY5" si="48">DX5+1</f>
        <v>127</v>
      </c>
      <c r="DZ5" s="2">
        <f t="shared" ref="DZ5" si="49">DY5+1</f>
        <v>128</v>
      </c>
      <c r="EA5" s="2">
        <f t="shared" ref="EA5" si="50">DZ5+1</f>
        <v>129</v>
      </c>
      <c r="EB5" s="2">
        <f t="shared" ref="EB5" si="51">EA5+1</f>
        <v>130</v>
      </c>
      <c r="EC5" s="2">
        <f t="shared" ref="EC5" si="52">EB5+1</f>
        <v>131</v>
      </c>
      <c r="ED5" s="2">
        <f t="shared" ref="ED5" si="53">EC5+1</f>
        <v>132</v>
      </c>
      <c r="EE5" s="2">
        <f t="shared" ref="EE5" si="54">ED5+1</f>
        <v>133</v>
      </c>
      <c r="EF5" s="2">
        <f t="shared" ref="EF5" si="55">EE5+1</f>
        <v>134</v>
      </c>
      <c r="EG5" s="2">
        <f t="shared" ref="EG5" si="56">EF5+1</f>
        <v>135</v>
      </c>
      <c r="EH5" s="2">
        <f t="shared" ref="EH5" si="57">EG5+1</f>
        <v>136</v>
      </c>
      <c r="EI5" s="2">
        <f t="shared" ref="EI5" si="58">EH5+1</f>
        <v>137</v>
      </c>
      <c r="EJ5" s="2">
        <f t="shared" ref="EJ5" si="59">EI5+1</f>
        <v>138</v>
      </c>
      <c r="EK5" s="2">
        <f t="shared" ref="EK5" si="60">EJ5+1</f>
        <v>139</v>
      </c>
      <c r="EL5" s="2">
        <f t="shared" ref="EL5" si="61">EK5+1</f>
        <v>140</v>
      </c>
      <c r="EM5" s="2">
        <f t="shared" ref="EM5" si="62">EL5+1</f>
        <v>141</v>
      </c>
      <c r="EN5" s="2">
        <f t="shared" ref="EN5" si="63">EM5+1</f>
        <v>142</v>
      </c>
      <c r="EO5" s="2">
        <f t="shared" ref="EO5" si="64">EN5+1</f>
        <v>143</v>
      </c>
      <c r="EP5" s="2">
        <f t="shared" ref="EP5" si="65">EO5+1</f>
        <v>144</v>
      </c>
      <c r="EQ5" s="2">
        <f t="shared" ref="EQ5" si="66">EP5+1</f>
        <v>145</v>
      </c>
      <c r="ER5" s="2">
        <f t="shared" ref="ER5" si="67">EQ5+1</f>
        <v>146</v>
      </c>
      <c r="ES5" s="2">
        <f t="shared" ref="ES5" si="68">ER5+1</f>
        <v>147</v>
      </c>
      <c r="ET5" s="2">
        <f t="shared" ref="ET5" si="69">ES5+1</f>
        <v>148</v>
      </c>
      <c r="EU5" s="2">
        <f t="shared" ref="EU5" si="70">ET5+1</f>
        <v>149</v>
      </c>
      <c r="EV5" s="2">
        <f t="shared" ref="EV5" si="71">EU5+1</f>
        <v>150</v>
      </c>
      <c r="EW5" s="2">
        <f t="shared" ref="EW5" si="72">EV5+1</f>
        <v>151</v>
      </c>
      <c r="EX5" s="2">
        <f t="shared" ref="EX5" si="73">EW5+1</f>
        <v>152</v>
      </c>
      <c r="EY5" s="2">
        <f t="shared" ref="EY5" si="74">EX5+1</f>
        <v>153</v>
      </c>
      <c r="EZ5" s="2">
        <f t="shared" ref="EZ5" si="75">EY5+1</f>
        <v>154</v>
      </c>
      <c r="FA5" s="2">
        <f t="shared" ref="FA5" si="76">EZ5+1</f>
        <v>155</v>
      </c>
      <c r="FB5" s="2">
        <f t="shared" ref="FB5" si="77">FA5+1</f>
        <v>156</v>
      </c>
      <c r="FC5" s="2">
        <f t="shared" ref="FC5" si="78">FB5+1</f>
        <v>157</v>
      </c>
      <c r="FD5" s="2">
        <f t="shared" ref="FD5" si="79">FC5+1</f>
        <v>158</v>
      </c>
      <c r="FE5" s="2">
        <f t="shared" ref="FE5" si="80">FD5+1</f>
        <v>159</v>
      </c>
      <c r="FF5" s="2">
        <f t="shared" ref="FF5" si="81">FE5+1</f>
        <v>160</v>
      </c>
      <c r="FG5" s="2">
        <f t="shared" ref="FG5" si="82">FF5+1</f>
        <v>161</v>
      </c>
      <c r="FH5" s="2">
        <f t="shared" ref="FH5" si="83">FG5+1</f>
        <v>162</v>
      </c>
    </row>
    <row r="6" spans="1:176" s="14" customFormat="1" x14ac:dyDescent="0.25">
      <c r="A6" s="12">
        <v>0</v>
      </c>
      <c r="B6" s="14" t="s">
        <v>67</v>
      </c>
    </row>
    <row r="7" spans="1:176" x14ac:dyDescent="0.25">
      <c r="A7" s="12"/>
      <c r="B7" s="10" t="s">
        <v>68</v>
      </c>
      <c r="C7" s="1" t="s">
        <v>72</v>
      </c>
      <c r="D7" s="1" t="s">
        <v>72</v>
      </c>
      <c r="E7" s="1" t="s">
        <v>72</v>
      </c>
      <c r="J7" s="1" t="s">
        <v>72</v>
      </c>
      <c r="L7" s="1" t="s">
        <v>72</v>
      </c>
      <c r="M7" s="1" t="s">
        <v>72</v>
      </c>
      <c r="O7" s="1" t="s">
        <v>72</v>
      </c>
      <c r="P7" s="1" t="s">
        <v>72</v>
      </c>
      <c r="S7" s="1" t="s">
        <v>72</v>
      </c>
      <c r="U7" s="1" t="s">
        <v>72</v>
      </c>
      <c r="AE7" s="1" t="s">
        <v>72</v>
      </c>
      <c r="AG7" s="1" t="s">
        <v>72</v>
      </c>
      <c r="AJ7" s="1" t="s">
        <v>72</v>
      </c>
      <c r="AK7" s="1" t="s">
        <v>72</v>
      </c>
      <c r="AN7" s="1" t="s">
        <v>72</v>
      </c>
      <c r="AQ7" s="1" t="s">
        <v>72</v>
      </c>
      <c r="AR7" s="1" t="s">
        <v>72</v>
      </c>
      <c r="AS7" s="1" t="s">
        <v>72</v>
      </c>
      <c r="AT7" s="1" t="s">
        <v>72</v>
      </c>
      <c r="AW7" s="1" t="s">
        <v>72</v>
      </c>
      <c r="AX7" s="1" t="s">
        <v>72</v>
      </c>
      <c r="BE7" s="1" t="s">
        <v>72</v>
      </c>
      <c r="BH7" s="1" t="s">
        <v>72</v>
      </c>
      <c r="BK7" s="1" t="s">
        <v>72</v>
      </c>
      <c r="BL7" s="1" t="s">
        <v>72</v>
      </c>
      <c r="BP7" s="1" t="s">
        <v>72</v>
      </c>
      <c r="BQ7" s="1" t="s">
        <v>72</v>
      </c>
      <c r="BR7" s="1" t="s">
        <v>72</v>
      </c>
      <c r="BT7" s="1" t="s">
        <v>72</v>
      </c>
      <c r="BV7" s="1" t="s">
        <v>72</v>
      </c>
      <c r="BW7" s="1" t="s">
        <v>72</v>
      </c>
      <c r="BZ7" s="1" t="s">
        <v>72</v>
      </c>
      <c r="CA7" s="1" t="s">
        <v>72</v>
      </c>
      <c r="CH7" s="1" t="s">
        <v>72</v>
      </c>
      <c r="CS7" s="1" t="s">
        <v>72</v>
      </c>
      <c r="CT7" s="1" t="s">
        <v>72</v>
      </c>
      <c r="CU7" s="1" t="s">
        <v>72</v>
      </c>
      <c r="CY7" s="1" t="s">
        <v>72</v>
      </c>
      <c r="CZ7" s="21" t="s">
        <v>72</v>
      </c>
      <c r="DA7" s="21"/>
      <c r="DB7" s="21" t="s">
        <v>72</v>
      </c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FI7" s="1">
        <f>COUNTA(C7:FH7)</f>
        <v>40</v>
      </c>
      <c r="FK7" s="4">
        <f>FI7/FJ$8</f>
        <v>0.39215686274509803</v>
      </c>
    </row>
    <row r="8" spans="1:176" x14ac:dyDescent="0.25">
      <c r="A8" s="12"/>
      <c r="B8" s="10" t="s">
        <v>69</v>
      </c>
      <c r="F8" s="1" t="s">
        <v>72</v>
      </c>
      <c r="G8" s="1" t="s">
        <v>72</v>
      </c>
      <c r="H8" s="1" t="s">
        <v>72</v>
      </c>
      <c r="I8" s="1" t="s">
        <v>72</v>
      </c>
      <c r="K8" s="1" t="s">
        <v>72</v>
      </c>
      <c r="N8" s="1" t="s">
        <v>72</v>
      </c>
      <c r="Q8" s="1" t="s">
        <v>72</v>
      </c>
      <c r="R8" s="1" t="s">
        <v>72</v>
      </c>
      <c r="T8" s="1" t="s">
        <v>72</v>
      </c>
      <c r="V8" s="1" t="s">
        <v>72</v>
      </c>
      <c r="W8" s="1" t="s">
        <v>72</v>
      </c>
      <c r="X8" s="1" t="s">
        <v>72</v>
      </c>
      <c r="Y8" s="1" t="s">
        <v>72</v>
      </c>
      <c r="Z8" s="1" t="s">
        <v>72</v>
      </c>
      <c r="AA8" s="1" t="s">
        <v>72</v>
      </c>
      <c r="AB8" s="1" t="s">
        <v>72</v>
      </c>
      <c r="AC8" s="1" t="s">
        <v>72</v>
      </c>
      <c r="AD8" s="1" t="s">
        <v>72</v>
      </c>
      <c r="AF8" s="1" t="s">
        <v>72</v>
      </c>
      <c r="AH8" s="1" t="s">
        <v>72</v>
      </c>
      <c r="AI8" s="1" t="s">
        <v>72</v>
      </c>
      <c r="AM8" s="1" t="s">
        <v>72</v>
      </c>
      <c r="AO8" s="1" t="s">
        <v>72</v>
      </c>
      <c r="AP8" s="1" t="s">
        <v>72</v>
      </c>
      <c r="AU8" s="1" t="s">
        <v>72</v>
      </c>
      <c r="AV8" s="1" t="s">
        <v>72</v>
      </c>
      <c r="AY8" s="1" t="s">
        <v>72</v>
      </c>
      <c r="AZ8" s="1" t="s">
        <v>72</v>
      </c>
      <c r="BA8" s="1" t="s">
        <v>72</v>
      </c>
      <c r="BB8" s="1" t="s">
        <v>72</v>
      </c>
      <c r="BC8" s="1" t="s">
        <v>72</v>
      </c>
      <c r="BD8" s="1" t="s">
        <v>72</v>
      </c>
      <c r="BF8" s="1" t="s">
        <v>72</v>
      </c>
      <c r="BG8" s="1" t="s">
        <v>72</v>
      </c>
      <c r="BI8" s="1" t="s">
        <v>72</v>
      </c>
      <c r="BJ8" s="1" t="s">
        <v>72</v>
      </c>
      <c r="BM8" s="1" t="s">
        <v>72</v>
      </c>
      <c r="BN8" s="1" t="s">
        <v>72</v>
      </c>
      <c r="BO8" s="1" t="s">
        <v>72</v>
      </c>
      <c r="BS8" s="1" t="s">
        <v>72</v>
      </c>
      <c r="BU8" s="1" t="s">
        <v>72</v>
      </c>
      <c r="BX8" s="1" t="s">
        <v>72</v>
      </c>
      <c r="BY8" s="1" t="s">
        <v>72</v>
      </c>
      <c r="CB8" s="1" t="s">
        <v>72</v>
      </c>
      <c r="CC8" s="1" t="s">
        <v>72</v>
      </c>
      <c r="CD8" s="1" t="s">
        <v>72</v>
      </c>
      <c r="CE8" s="1" t="s">
        <v>72</v>
      </c>
      <c r="CF8" s="1" t="s">
        <v>72</v>
      </c>
      <c r="CG8" s="1" t="s">
        <v>72</v>
      </c>
      <c r="CI8" s="1" t="s">
        <v>72</v>
      </c>
      <c r="CJ8" s="1" t="s">
        <v>72</v>
      </c>
      <c r="CK8" s="1" t="s">
        <v>72</v>
      </c>
      <c r="CL8" s="1" t="s">
        <v>72</v>
      </c>
      <c r="CM8" s="1" t="s">
        <v>72</v>
      </c>
      <c r="CN8" s="1" t="s">
        <v>72</v>
      </c>
      <c r="CO8" s="1" t="s">
        <v>72</v>
      </c>
      <c r="CP8" s="1" t="s">
        <v>72</v>
      </c>
      <c r="CQ8" s="1" t="s">
        <v>72</v>
      </c>
      <c r="CR8" s="1" t="s">
        <v>72</v>
      </c>
      <c r="CW8" s="1" t="s">
        <v>72</v>
      </c>
      <c r="CX8" s="1" t="s">
        <v>72</v>
      </c>
      <c r="CZ8" s="21"/>
      <c r="DA8" s="21" t="s">
        <v>72</v>
      </c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FI8" s="1">
        <f>COUNTA(C8:FH8)</f>
        <v>62</v>
      </c>
      <c r="FJ8" s="1">
        <f>SUM(FI7:FI8)</f>
        <v>102</v>
      </c>
      <c r="FK8" s="4">
        <f>FI8/FJ$8</f>
        <v>0.60784313725490191</v>
      </c>
    </row>
    <row r="9" spans="1:176" s="14" customFormat="1" x14ac:dyDescent="0.25">
      <c r="A9" s="12">
        <v>1</v>
      </c>
      <c r="B9" s="14" t="s">
        <v>0</v>
      </c>
    </row>
    <row r="10" spans="1:176" x14ac:dyDescent="0.25">
      <c r="A10" s="12"/>
      <c r="B10" s="10" t="s">
        <v>1</v>
      </c>
      <c r="D10" s="1" t="s">
        <v>72</v>
      </c>
      <c r="S10" s="1" t="s">
        <v>72</v>
      </c>
      <c r="AO10" s="1" t="s">
        <v>72</v>
      </c>
      <c r="BS10" s="1" t="s">
        <v>72</v>
      </c>
      <c r="BU10" s="1" t="s">
        <v>72</v>
      </c>
      <c r="BW10" s="1" t="s">
        <v>72</v>
      </c>
      <c r="BY10" s="1" t="s">
        <v>72</v>
      </c>
      <c r="CC10" s="1" t="s">
        <v>72</v>
      </c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FI10" s="1">
        <f>COUNTA(C10:FH10)</f>
        <v>8</v>
      </c>
      <c r="FK10" s="4">
        <f>FI10/FJ$13</f>
        <v>7.8431372549019607E-2</v>
      </c>
      <c r="FM10" s="1">
        <v>0</v>
      </c>
      <c r="FT10" s="1">
        <v>1</v>
      </c>
    </row>
    <row r="11" spans="1:176" x14ac:dyDescent="0.25">
      <c r="A11" s="12"/>
      <c r="B11" s="10" t="s">
        <v>2</v>
      </c>
      <c r="C11" s="1" t="s">
        <v>72</v>
      </c>
      <c r="F11" s="1" t="s">
        <v>72</v>
      </c>
      <c r="G11" s="1" t="s">
        <v>72</v>
      </c>
      <c r="I11" s="1" t="s">
        <v>72</v>
      </c>
      <c r="K11" s="1" t="s">
        <v>72</v>
      </c>
      <c r="N11" s="1" t="s">
        <v>72</v>
      </c>
      <c r="O11" s="1" t="s">
        <v>72</v>
      </c>
      <c r="P11" s="1" t="s">
        <v>72</v>
      </c>
      <c r="Q11" s="1" t="s">
        <v>72</v>
      </c>
      <c r="T11" s="1" t="s">
        <v>72</v>
      </c>
      <c r="V11" s="1" t="s">
        <v>72</v>
      </c>
      <c r="Z11" s="1" t="s">
        <v>72</v>
      </c>
      <c r="AA11" s="1" t="s">
        <v>72</v>
      </c>
      <c r="AB11" s="1" t="s">
        <v>72</v>
      </c>
      <c r="AF11" s="1" t="s">
        <v>72</v>
      </c>
      <c r="AL11" s="1" t="s">
        <v>72</v>
      </c>
      <c r="AR11" s="1" t="s">
        <v>72</v>
      </c>
      <c r="AT11" s="1" t="s">
        <v>72</v>
      </c>
      <c r="AU11" s="1" t="s">
        <v>72</v>
      </c>
      <c r="AV11" s="1" t="s">
        <v>72</v>
      </c>
      <c r="AX11" s="1" t="s">
        <v>72</v>
      </c>
      <c r="AY11" s="1" t="s">
        <v>72</v>
      </c>
      <c r="AZ11" s="1" t="s">
        <v>72</v>
      </c>
      <c r="BA11" s="1" t="s">
        <v>72</v>
      </c>
      <c r="BC11" s="1" t="s">
        <v>72</v>
      </c>
      <c r="BD11" s="1" t="s">
        <v>72</v>
      </c>
      <c r="BF11" s="1" t="s">
        <v>72</v>
      </c>
      <c r="BG11" s="1" t="s">
        <v>72</v>
      </c>
      <c r="BH11" s="1" t="s">
        <v>72</v>
      </c>
      <c r="BI11" s="1" t="s">
        <v>72</v>
      </c>
      <c r="BK11" s="1" t="s">
        <v>72</v>
      </c>
      <c r="BM11" s="1" t="s">
        <v>72</v>
      </c>
      <c r="BO11" s="1" t="s">
        <v>72</v>
      </c>
      <c r="BQ11" s="1" t="s">
        <v>72</v>
      </c>
      <c r="BV11" s="1" t="s">
        <v>72</v>
      </c>
      <c r="BX11" s="1" t="s">
        <v>72</v>
      </c>
      <c r="BZ11" s="1" t="s">
        <v>72</v>
      </c>
      <c r="CD11" s="1" t="s">
        <v>72</v>
      </c>
      <c r="CG11" s="1" t="s">
        <v>72</v>
      </c>
      <c r="CH11" s="1" t="s">
        <v>72</v>
      </c>
      <c r="CI11" s="1" t="s">
        <v>72</v>
      </c>
      <c r="CN11" s="1" t="s">
        <v>72</v>
      </c>
      <c r="CP11" s="1" t="s">
        <v>72</v>
      </c>
      <c r="CQ11" s="1" t="s">
        <v>72</v>
      </c>
      <c r="CT11" s="1" t="s">
        <v>72</v>
      </c>
      <c r="CW11" s="1" t="s">
        <v>72</v>
      </c>
      <c r="CX11" s="1" t="s">
        <v>72</v>
      </c>
      <c r="CY11" s="1" t="s">
        <v>72</v>
      </c>
      <c r="CZ11" s="21" t="s">
        <v>72</v>
      </c>
      <c r="DA11" s="21" t="s">
        <v>72</v>
      </c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FI11" s="1">
        <f>COUNTA(C11:FH11)</f>
        <v>50</v>
      </c>
      <c r="FK11" s="4">
        <f>FI11/FJ$13</f>
        <v>0.49019607843137253</v>
      </c>
    </row>
    <row r="12" spans="1:176" x14ac:dyDescent="0.25">
      <c r="A12" s="12"/>
      <c r="B12" s="10" t="s">
        <v>3</v>
      </c>
      <c r="E12" s="1" t="s">
        <v>72</v>
      </c>
      <c r="H12" s="1" t="s">
        <v>72</v>
      </c>
      <c r="J12" s="1" t="s">
        <v>72</v>
      </c>
      <c r="L12" s="1" t="s">
        <v>72</v>
      </c>
      <c r="M12" s="1" t="s">
        <v>72</v>
      </c>
      <c r="R12" s="1" t="s">
        <v>72</v>
      </c>
      <c r="U12" s="1" t="s">
        <v>72</v>
      </c>
      <c r="W12" s="1" t="s">
        <v>72</v>
      </c>
      <c r="X12" s="1" t="s">
        <v>72</v>
      </c>
      <c r="Y12" s="1" t="s">
        <v>72</v>
      </c>
      <c r="AD12" s="1" t="s">
        <v>72</v>
      </c>
      <c r="AE12" s="1" t="s">
        <v>72</v>
      </c>
      <c r="AG12" s="1" t="s">
        <v>72</v>
      </c>
      <c r="AH12" s="1" t="s">
        <v>72</v>
      </c>
      <c r="AI12" s="1" t="s">
        <v>72</v>
      </c>
      <c r="AJ12" s="1" t="s">
        <v>72</v>
      </c>
      <c r="AK12" s="1" t="s">
        <v>72</v>
      </c>
      <c r="AM12" s="1" t="s">
        <v>72</v>
      </c>
      <c r="AN12" s="1" t="s">
        <v>72</v>
      </c>
      <c r="AP12" s="1" t="s">
        <v>72</v>
      </c>
      <c r="AQ12" s="1" t="s">
        <v>72</v>
      </c>
      <c r="AS12" s="1" t="s">
        <v>72</v>
      </c>
      <c r="AW12" s="1" t="s">
        <v>72</v>
      </c>
      <c r="BB12" s="1" t="s">
        <v>72</v>
      </c>
      <c r="BE12" s="1" t="s">
        <v>72</v>
      </c>
      <c r="BJ12" s="1" t="s">
        <v>72</v>
      </c>
      <c r="BL12" s="1" t="s">
        <v>72</v>
      </c>
      <c r="BN12" s="1" t="s">
        <v>72</v>
      </c>
      <c r="BP12" s="1" t="s">
        <v>72</v>
      </c>
      <c r="BR12" s="1" t="s">
        <v>72</v>
      </c>
      <c r="BT12" s="1" t="s">
        <v>72</v>
      </c>
      <c r="CB12" s="1" t="s">
        <v>72</v>
      </c>
      <c r="CE12" s="1" t="s">
        <v>72</v>
      </c>
      <c r="CF12" s="1" t="s">
        <v>72</v>
      </c>
      <c r="CJ12" s="1" t="s">
        <v>72</v>
      </c>
      <c r="CK12" s="1" t="s">
        <v>72</v>
      </c>
      <c r="CL12" s="1" t="s">
        <v>72</v>
      </c>
      <c r="CM12" s="1" t="s">
        <v>72</v>
      </c>
      <c r="CO12" s="1" t="s">
        <v>72</v>
      </c>
      <c r="CR12" s="1" t="s">
        <v>72</v>
      </c>
      <c r="CS12" s="1" t="s">
        <v>72</v>
      </c>
      <c r="CU12" s="1" t="s">
        <v>72</v>
      </c>
      <c r="CZ12" s="21"/>
      <c r="DA12" s="21"/>
      <c r="DB12" s="21" t="s">
        <v>72</v>
      </c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FI12" s="1">
        <f>COUNTA(C12:FH12)</f>
        <v>43</v>
      </c>
      <c r="FK12" s="4">
        <f>FI12/FJ$13</f>
        <v>0.42156862745098039</v>
      </c>
    </row>
    <row r="13" spans="1:176" x14ac:dyDescent="0.25">
      <c r="A13" s="12"/>
      <c r="B13" s="10" t="s">
        <v>4</v>
      </c>
      <c r="CA13" s="1" t="s">
        <v>72</v>
      </c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FI13" s="1">
        <f>COUNTA(C13:FH13)</f>
        <v>1</v>
      </c>
      <c r="FJ13" s="1">
        <f>SUM(FI10:FI13)</f>
        <v>102</v>
      </c>
      <c r="FK13" s="4">
        <f>FI13/FJ$13</f>
        <v>9.8039215686274508E-3</v>
      </c>
    </row>
    <row r="14" spans="1:176" s="14" customFormat="1" x14ac:dyDescent="0.25">
      <c r="A14" s="12">
        <v>2</v>
      </c>
      <c r="B14" s="14" t="s">
        <v>5</v>
      </c>
    </row>
    <row r="15" spans="1:176" x14ac:dyDescent="0.25">
      <c r="A15" s="12"/>
      <c r="B15" s="10" t="s">
        <v>6</v>
      </c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FI15" s="1">
        <f t="shared" ref="FI15:FI35" si="84">COUNTA(C15:FH15)</f>
        <v>0</v>
      </c>
      <c r="FK15" s="4">
        <f t="shared" ref="FK15:FK35" si="85">FI15/FJ$35</f>
        <v>0</v>
      </c>
    </row>
    <row r="16" spans="1:176" x14ac:dyDescent="0.25">
      <c r="A16" s="12"/>
      <c r="B16" s="10" t="s">
        <v>23</v>
      </c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FI16" s="1">
        <f t="shared" si="84"/>
        <v>0</v>
      </c>
      <c r="FK16" s="4">
        <f t="shared" si="85"/>
        <v>0</v>
      </c>
    </row>
    <row r="17" spans="1:183" x14ac:dyDescent="0.25">
      <c r="A17" s="12"/>
      <c r="B17" s="10" t="s">
        <v>24</v>
      </c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FI17" s="1">
        <f t="shared" si="84"/>
        <v>0</v>
      </c>
      <c r="FK17" s="4">
        <f t="shared" si="85"/>
        <v>0</v>
      </c>
    </row>
    <row r="18" spans="1:183" x14ac:dyDescent="0.25">
      <c r="A18" s="12"/>
      <c r="B18" s="10" t="s">
        <v>25</v>
      </c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FI18" s="1">
        <f t="shared" si="84"/>
        <v>0</v>
      </c>
      <c r="FK18" s="4">
        <f t="shared" si="85"/>
        <v>0</v>
      </c>
    </row>
    <row r="19" spans="1:183" x14ac:dyDescent="0.25">
      <c r="A19" s="12"/>
      <c r="B19" s="10" t="s">
        <v>26</v>
      </c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FI19" s="1">
        <f t="shared" si="84"/>
        <v>0</v>
      </c>
      <c r="FK19" s="4">
        <f t="shared" si="85"/>
        <v>0</v>
      </c>
    </row>
    <row r="20" spans="1:183" x14ac:dyDescent="0.25">
      <c r="A20" s="12"/>
      <c r="B20" s="10" t="s">
        <v>27</v>
      </c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FI20" s="1">
        <f t="shared" si="84"/>
        <v>0</v>
      </c>
      <c r="FK20" s="4">
        <f t="shared" si="85"/>
        <v>0</v>
      </c>
    </row>
    <row r="21" spans="1:183" x14ac:dyDescent="0.25">
      <c r="A21" s="12"/>
      <c r="B21" s="10" t="s">
        <v>28</v>
      </c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FI21" s="1">
        <f t="shared" si="84"/>
        <v>0</v>
      </c>
      <c r="FK21" s="4">
        <f t="shared" si="85"/>
        <v>0</v>
      </c>
    </row>
    <row r="22" spans="1:183" x14ac:dyDescent="0.25">
      <c r="A22" s="12"/>
      <c r="B22" s="10" t="s">
        <v>29</v>
      </c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FI22" s="1">
        <f t="shared" si="84"/>
        <v>0</v>
      </c>
      <c r="FK22" s="4">
        <f t="shared" si="85"/>
        <v>0</v>
      </c>
    </row>
    <row r="23" spans="1:183" x14ac:dyDescent="0.25">
      <c r="A23" s="12"/>
      <c r="B23" s="10" t="s">
        <v>30</v>
      </c>
      <c r="BD23" s="1" t="s">
        <v>72</v>
      </c>
      <c r="BE23" s="1" t="s">
        <v>72</v>
      </c>
      <c r="BF23" s="1" t="s">
        <v>72</v>
      </c>
      <c r="BG23" s="1" t="s">
        <v>72</v>
      </c>
      <c r="BH23" s="1" t="s">
        <v>72</v>
      </c>
      <c r="BI23" s="1" t="s">
        <v>72</v>
      </c>
      <c r="BJ23" s="1" t="s">
        <v>72</v>
      </c>
      <c r="BK23" s="1" t="s">
        <v>72</v>
      </c>
      <c r="BL23" s="1" t="s">
        <v>72</v>
      </c>
      <c r="BM23" s="1" t="s">
        <v>72</v>
      </c>
      <c r="BN23" s="1" t="s">
        <v>72</v>
      </c>
      <c r="BO23" s="1" t="s">
        <v>72</v>
      </c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FI23" s="1">
        <f t="shared" si="84"/>
        <v>12</v>
      </c>
      <c r="FK23" s="4">
        <f t="shared" si="85"/>
        <v>0.14285714285714285</v>
      </c>
    </row>
    <row r="24" spans="1:183" x14ac:dyDescent="0.25">
      <c r="A24" s="12"/>
      <c r="B24" s="10" t="s">
        <v>31</v>
      </c>
      <c r="AK24" s="1" t="s">
        <v>72</v>
      </c>
      <c r="AL24" s="1" t="s">
        <v>72</v>
      </c>
      <c r="AM24" s="1" t="s">
        <v>72</v>
      </c>
      <c r="AN24" s="1" t="s">
        <v>72</v>
      </c>
      <c r="AO24" s="1" t="s">
        <v>72</v>
      </c>
      <c r="AP24" s="1" t="s">
        <v>72</v>
      </c>
      <c r="AQ24" s="1" t="s">
        <v>72</v>
      </c>
      <c r="AR24" s="1" t="s">
        <v>72</v>
      </c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FI24" s="1">
        <f t="shared" si="84"/>
        <v>8</v>
      </c>
      <c r="FK24" s="4">
        <f t="shared" si="85"/>
        <v>9.5238095238095233E-2</v>
      </c>
    </row>
    <row r="25" spans="1:183" x14ac:dyDescent="0.25">
      <c r="A25" s="12"/>
      <c r="B25" s="10" t="s">
        <v>32</v>
      </c>
      <c r="BP25" s="1" t="s">
        <v>72</v>
      </c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FI25" s="1">
        <f t="shared" si="84"/>
        <v>1</v>
      </c>
      <c r="FK25" s="4">
        <f t="shared" si="85"/>
        <v>1.1904761904761904E-2</v>
      </c>
    </row>
    <row r="26" spans="1:183" x14ac:dyDescent="0.25">
      <c r="A26" s="12"/>
      <c r="B26" s="10" t="s">
        <v>33</v>
      </c>
      <c r="BQ26" s="1" t="s">
        <v>72</v>
      </c>
      <c r="BR26" s="1" t="s">
        <v>72</v>
      </c>
      <c r="BS26" s="1" t="s">
        <v>72</v>
      </c>
      <c r="BT26" s="1" t="s">
        <v>72</v>
      </c>
      <c r="BU26" s="1" t="s">
        <v>72</v>
      </c>
      <c r="BV26" s="1" t="s">
        <v>72</v>
      </c>
      <c r="BW26" s="1" t="s">
        <v>72</v>
      </c>
      <c r="BX26" s="1" t="s">
        <v>72</v>
      </c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FI26" s="1">
        <f t="shared" si="84"/>
        <v>8</v>
      </c>
      <c r="FK26" s="4">
        <f t="shared" si="85"/>
        <v>9.5238095238095233E-2</v>
      </c>
      <c r="GA26" s="1">
        <v>5</v>
      </c>
    </row>
    <row r="27" spans="1:183" x14ac:dyDescent="0.25">
      <c r="A27" s="12"/>
      <c r="B27" s="10" t="s">
        <v>34</v>
      </c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FI27" s="1">
        <f t="shared" si="84"/>
        <v>0</v>
      </c>
      <c r="FK27" s="4">
        <f t="shared" si="85"/>
        <v>0</v>
      </c>
      <c r="FM27" s="1">
        <v>3</v>
      </c>
      <c r="FT27" s="1">
        <v>4</v>
      </c>
    </row>
    <row r="28" spans="1:183" x14ac:dyDescent="0.25">
      <c r="A28" s="12"/>
      <c r="B28" s="10" t="s">
        <v>35</v>
      </c>
      <c r="C28" s="1" t="s">
        <v>72</v>
      </c>
      <c r="D28" s="1" t="s">
        <v>72</v>
      </c>
      <c r="E28" s="1" t="s">
        <v>72</v>
      </c>
      <c r="F28" s="1" t="s">
        <v>72</v>
      </c>
      <c r="G28" s="1" t="s">
        <v>72</v>
      </c>
      <c r="H28" s="1" t="s">
        <v>72</v>
      </c>
      <c r="I28" s="1" t="s">
        <v>72</v>
      </c>
      <c r="J28" s="1" t="s">
        <v>72</v>
      </c>
      <c r="K28" s="1" t="s">
        <v>72</v>
      </c>
      <c r="L28" s="1" t="s">
        <v>72</v>
      </c>
      <c r="M28" s="1" t="s">
        <v>72</v>
      </c>
      <c r="N28" s="1" t="s">
        <v>72</v>
      </c>
      <c r="O28" s="1" t="s">
        <v>72</v>
      </c>
      <c r="P28" s="1" t="s">
        <v>72</v>
      </c>
      <c r="Q28" s="1" t="s">
        <v>72</v>
      </c>
      <c r="R28" s="1" t="s">
        <v>72</v>
      </c>
      <c r="S28" s="1" t="s">
        <v>72</v>
      </c>
      <c r="T28" s="1" t="s">
        <v>72</v>
      </c>
      <c r="U28" s="1" t="s">
        <v>72</v>
      </c>
      <c r="V28" s="1" t="s">
        <v>72</v>
      </c>
      <c r="W28" s="1" t="s">
        <v>72</v>
      </c>
      <c r="X28" s="1" t="s">
        <v>72</v>
      </c>
      <c r="Y28" s="1" t="s">
        <v>72</v>
      </c>
      <c r="Z28" s="1" t="s">
        <v>72</v>
      </c>
      <c r="AA28" s="1" t="s">
        <v>72</v>
      </c>
      <c r="AB28" s="1" t="s">
        <v>72</v>
      </c>
      <c r="AC28" s="1" t="s">
        <v>72</v>
      </c>
      <c r="AD28" s="1" t="s">
        <v>72</v>
      </c>
      <c r="AE28" s="1" t="s">
        <v>72</v>
      </c>
      <c r="AF28" s="1" t="s">
        <v>72</v>
      </c>
      <c r="AG28" s="1" t="s">
        <v>72</v>
      </c>
      <c r="AH28" s="1" t="s">
        <v>72</v>
      </c>
      <c r="AI28" s="1" t="s">
        <v>72</v>
      </c>
      <c r="AJ28" s="1" t="s">
        <v>72</v>
      </c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FI28" s="1">
        <f t="shared" si="84"/>
        <v>34</v>
      </c>
      <c r="FK28" s="4">
        <f t="shared" si="85"/>
        <v>0.40476190476190477</v>
      </c>
    </row>
    <row r="29" spans="1:183" x14ac:dyDescent="0.25">
      <c r="A29" s="12"/>
      <c r="B29" s="10" t="s">
        <v>36</v>
      </c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FI29" s="1">
        <f t="shared" si="84"/>
        <v>0</v>
      </c>
      <c r="FK29" s="4">
        <f t="shared" si="85"/>
        <v>0</v>
      </c>
    </row>
    <row r="30" spans="1:183" x14ac:dyDescent="0.25">
      <c r="A30" s="12"/>
      <c r="B30" s="10" t="s">
        <v>37</v>
      </c>
      <c r="AS30" s="1" t="s">
        <v>72</v>
      </c>
      <c r="AT30" s="1" t="s">
        <v>72</v>
      </c>
      <c r="AU30" s="1" t="s">
        <v>72</v>
      </c>
      <c r="AV30" s="1" t="s">
        <v>72</v>
      </c>
      <c r="AW30" s="1" t="s">
        <v>72</v>
      </c>
      <c r="AX30" s="1" t="s">
        <v>72</v>
      </c>
      <c r="AY30" s="1" t="s">
        <v>72</v>
      </c>
      <c r="AZ30" s="1" t="s">
        <v>72</v>
      </c>
      <c r="BA30" s="1" t="s">
        <v>72</v>
      </c>
      <c r="BB30" s="1" t="s">
        <v>72</v>
      </c>
      <c r="BC30" s="1" t="s">
        <v>72</v>
      </c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FI30" s="1">
        <f t="shared" si="84"/>
        <v>11</v>
      </c>
      <c r="FK30" s="4">
        <f t="shared" si="85"/>
        <v>0.13095238095238096</v>
      </c>
    </row>
    <row r="31" spans="1:183" x14ac:dyDescent="0.25">
      <c r="A31" s="12"/>
      <c r="B31" s="10" t="s">
        <v>38</v>
      </c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FI31" s="1">
        <f t="shared" si="84"/>
        <v>0</v>
      </c>
      <c r="FK31" s="4">
        <f t="shared" si="85"/>
        <v>0</v>
      </c>
    </row>
    <row r="32" spans="1:183" x14ac:dyDescent="0.25">
      <c r="A32" s="12"/>
      <c r="B32" s="10" t="s">
        <v>39</v>
      </c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FI32" s="1">
        <f t="shared" si="84"/>
        <v>0</v>
      </c>
      <c r="FK32" s="4">
        <f t="shared" si="85"/>
        <v>0</v>
      </c>
    </row>
    <row r="33" spans="1:175" x14ac:dyDescent="0.25">
      <c r="A33" s="12"/>
      <c r="B33" s="10" t="s">
        <v>40</v>
      </c>
      <c r="BY33" s="1" t="s">
        <v>72</v>
      </c>
      <c r="BZ33" s="1" t="s">
        <v>72</v>
      </c>
      <c r="CA33" s="1" t="s">
        <v>72</v>
      </c>
      <c r="CB33" s="1" t="s">
        <v>72</v>
      </c>
      <c r="CC33" s="1" t="s">
        <v>72</v>
      </c>
      <c r="CD33" s="1" t="s">
        <v>72</v>
      </c>
      <c r="CE33" s="1" t="s">
        <v>72</v>
      </c>
      <c r="CF33" s="1" t="s">
        <v>72</v>
      </c>
      <c r="CG33" s="1" t="s">
        <v>72</v>
      </c>
      <c r="CH33" s="1" t="s">
        <v>72</v>
      </c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FI33" s="1">
        <f t="shared" si="84"/>
        <v>10</v>
      </c>
      <c r="FK33" s="4">
        <f t="shared" si="85"/>
        <v>0.11904761904761904</v>
      </c>
    </row>
    <row r="34" spans="1:175" x14ac:dyDescent="0.25">
      <c r="A34" s="12"/>
      <c r="B34" s="10" t="s">
        <v>41</v>
      </c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FI34" s="1">
        <f t="shared" si="84"/>
        <v>0</v>
      </c>
      <c r="FK34" s="4">
        <f t="shared" si="85"/>
        <v>0</v>
      </c>
    </row>
    <row r="35" spans="1:175" x14ac:dyDescent="0.25">
      <c r="A35" s="12"/>
      <c r="B35" s="10" t="s">
        <v>7</v>
      </c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FI35" s="1">
        <f t="shared" si="84"/>
        <v>0</v>
      </c>
      <c r="FJ35" s="1">
        <f>SUM(FI15:FI35)</f>
        <v>84</v>
      </c>
      <c r="FK35" s="4">
        <f t="shared" si="85"/>
        <v>0</v>
      </c>
    </row>
    <row r="36" spans="1:175" x14ac:dyDescent="0.25">
      <c r="A36" s="12"/>
      <c r="B36" s="10" t="s">
        <v>73</v>
      </c>
      <c r="CN36" s="1" t="s">
        <v>72</v>
      </c>
      <c r="CO36" s="1" t="s">
        <v>72</v>
      </c>
      <c r="CP36" s="1" t="s">
        <v>72</v>
      </c>
      <c r="CQ36" s="1" t="s">
        <v>72</v>
      </c>
      <c r="CR36" s="1" t="s">
        <v>72</v>
      </c>
      <c r="CS36" s="1" t="s">
        <v>72</v>
      </c>
      <c r="CT36" s="1" t="s">
        <v>72</v>
      </c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FK36" s="4"/>
    </row>
    <row r="37" spans="1:175" x14ac:dyDescent="0.25">
      <c r="A37" s="12"/>
      <c r="B37" s="10" t="s">
        <v>74</v>
      </c>
      <c r="CU37" s="1" t="s">
        <v>72</v>
      </c>
      <c r="CV37" s="1" t="s">
        <v>72</v>
      </c>
      <c r="CW37" s="1" t="s">
        <v>72</v>
      </c>
      <c r="CX37" s="1" t="s">
        <v>72</v>
      </c>
      <c r="CY37" s="1" t="s">
        <v>72</v>
      </c>
      <c r="CZ37" s="21" t="s">
        <v>72</v>
      </c>
      <c r="DA37" s="21" t="s">
        <v>72</v>
      </c>
      <c r="DB37" s="21" t="s">
        <v>72</v>
      </c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FK37" s="4"/>
    </row>
    <row r="38" spans="1:175" s="14" customFormat="1" x14ac:dyDescent="0.25">
      <c r="A38" s="12">
        <v>3</v>
      </c>
      <c r="B38" s="14" t="s">
        <v>8</v>
      </c>
    </row>
    <row r="39" spans="1:175" x14ac:dyDescent="0.25">
      <c r="A39" s="12"/>
      <c r="B39" s="10" t="s">
        <v>9</v>
      </c>
      <c r="C39" s="1" t="s">
        <v>72</v>
      </c>
      <c r="R39" s="1" t="s">
        <v>72</v>
      </c>
      <c r="V39" s="1" t="s">
        <v>72</v>
      </c>
      <c r="AB39" s="1" t="s">
        <v>72</v>
      </c>
      <c r="AD39" s="1" t="s">
        <v>72</v>
      </c>
      <c r="AE39" s="1" t="s">
        <v>72</v>
      </c>
      <c r="AM39" s="1" t="s">
        <v>72</v>
      </c>
      <c r="AN39" s="1" t="s">
        <v>72</v>
      </c>
      <c r="AP39" s="1" t="s">
        <v>72</v>
      </c>
      <c r="AS39" s="1" t="s">
        <v>72</v>
      </c>
      <c r="AT39" s="1" t="s">
        <v>72</v>
      </c>
      <c r="AU39" s="1" t="s">
        <v>72</v>
      </c>
      <c r="AW39" s="1" t="s">
        <v>72</v>
      </c>
      <c r="BM39" s="1" t="s">
        <v>72</v>
      </c>
      <c r="BU39" s="1" t="s">
        <v>72</v>
      </c>
      <c r="BV39" s="1" t="s">
        <v>72</v>
      </c>
      <c r="BY39" s="1" t="s">
        <v>72</v>
      </c>
      <c r="BZ39" s="1" t="s">
        <v>72</v>
      </c>
      <c r="CA39" s="1" t="s">
        <v>72</v>
      </c>
      <c r="CC39" s="1" t="s">
        <v>72</v>
      </c>
      <c r="CD39" s="1" t="s">
        <v>72</v>
      </c>
      <c r="CH39" s="1" t="s">
        <v>72</v>
      </c>
      <c r="CO39" s="1" t="s">
        <v>72</v>
      </c>
      <c r="CQ39" s="1" t="s">
        <v>72</v>
      </c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FI39" s="1">
        <f>COUNTA(C39:FH39)</f>
        <v>24</v>
      </c>
      <c r="FK39" s="4">
        <f>FI39/FJ$43</f>
        <v>0.22429906542056074</v>
      </c>
    </row>
    <row r="40" spans="1:175" x14ac:dyDescent="0.25">
      <c r="A40" s="12"/>
      <c r="B40" s="10" t="s">
        <v>10</v>
      </c>
      <c r="F40" s="1" t="s">
        <v>72</v>
      </c>
      <c r="L40" s="1" t="s">
        <v>72</v>
      </c>
      <c r="N40" s="1" t="s">
        <v>72</v>
      </c>
      <c r="P40" s="1" t="s">
        <v>72</v>
      </c>
      <c r="T40" s="1" t="s">
        <v>72</v>
      </c>
      <c r="AD40" s="1" t="s">
        <v>72</v>
      </c>
      <c r="AE40" s="1" t="s">
        <v>72</v>
      </c>
      <c r="BT40" s="1" t="s">
        <v>72</v>
      </c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FI40" s="1">
        <f>COUNTA(C40:FH40)</f>
        <v>8</v>
      </c>
      <c r="FK40" s="4">
        <f>FI40/FJ$43</f>
        <v>7.476635514018691E-2</v>
      </c>
    </row>
    <row r="41" spans="1:175" x14ac:dyDescent="0.25">
      <c r="A41" s="12"/>
      <c r="B41" s="10" t="s">
        <v>11</v>
      </c>
      <c r="D41" s="1" t="s">
        <v>72</v>
      </c>
      <c r="E41" s="1" t="s">
        <v>72</v>
      </c>
      <c r="G41" s="1" t="s">
        <v>72</v>
      </c>
      <c r="H41" s="1" t="s">
        <v>72</v>
      </c>
      <c r="I41" s="1" t="s">
        <v>72</v>
      </c>
      <c r="J41" s="1" t="s">
        <v>72</v>
      </c>
      <c r="K41" s="1" t="s">
        <v>72</v>
      </c>
      <c r="M41" s="1" t="s">
        <v>72</v>
      </c>
      <c r="R41" s="1" t="s">
        <v>72</v>
      </c>
      <c r="U41" s="1" t="s">
        <v>72</v>
      </c>
      <c r="W41" s="1" t="s">
        <v>72</v>
      </c>
      <c r="X41" s="1" t="s">
        <v>72</v>
      </c>
      <c r="Y41" s="1" t="s">
        <v>72</v>
      </c>
      <c r="Z41" s="1" t="s">
        <v>72</v>
      </c>
      <c r="AG41" s="1" t="s">
        <v>72</v>
      </c>
      <c r="AH41" s="1" t="s">
        <v>72</v>
      </c>
      <c r="AL41" s="1" t="s">
        <v>72</v>
      </c>
      <c r="AO41" s="1" t="s">
        <v>72</v>
      </c>
      <c r="AQ41" s="1" t="s">
        <v>72</v>
      </c>
      <c r="AX41" s="1" t="s">
        <v>72</v>
      </c>
      <c r="AY41" s="1" t="s">
        <v>72</v>
      </c>
      <c r="BD41" s="1" t="s">
        <v>72</v>
      </c>
      <c r="BG41" s="1" t="s">
        <v>72</v>
      </c>
      <c r="BI41" s="1" t="s">
        <v>72</v>
      </c>
      <c r="BL41" s="1" t="s">
        <v>72</v>
      </c>
      <c r="BM41" s="1" t="s">
        <v>72</v>
      </c>
      <c r="BN41" s="1" t="s">
        <v>72</v>
      </c>
      <c r="BP41" s="1" t="s">
        <v>72</v>
      </c>
      <c r="BQ41" s="1" t="s">
        <v>72</v>
      </c>
      <c r="BR41" s="1" t="s">
        <v>72</v>
      </c>
      <c r="BS41" s="1" t="s">
        <v>72</v>
      </c>
      <c r="BT41" s="1" t="s">
        <v>72</v>
      </c>
      <c r="BW41" s="1" t="s">
        <v>72</v>
      </c>
      <c r="BX41" s="1" t="s">
        <v>72</v>
      </c>
      <c r="CB41" s="1" t="s">
        <v>72</v>
      </c>
      <c r="CE41" s="1" t="s">
        <v>72</v>
      </c>
      <c r="CF41" s="1" t="s">
        <v>72</v>
      </c>
      <c r="CG41" s="1" t="s">
        <v>72</v>
      </c>
      <c r="CI41" s="1" t="s">
        <v>72</v>
      </c>
      <c r="CJ41" s="1" t="s">
        <v>72</v>
      </c>
      <c r="CL41" s="1" t="s">
        <v>72</v>
      </c>
      <c r="CM41" s="1" t="s">
        <v>72</v>
      </c>
      <c r="CR41" s="1" t="s">
        <v>72</v>
      </c>
      <c r="CS41" s="1" t="s">
        <v>72</v>
      </c>
      <c r="CU41" s="1" t="s">
        <v>72</v>
      </c>
      <c r="CW41" s="1" t="s">
        <v>72</v>
      </c>
      <c r="CX41" s="1" t="s">
        <v>72</v>
      </c>
      <c r="CY41" s="1" t="s">
        <v>72</v>
      </c>
      <c r="CZ41" s="21" t="s">
        <v>72</v>
      </c>
      <c r="DA41" s="21" t="s">
        <v>72</v>
      </c>
      <c r="DB41" s="21" t="s">
        <v>72</v>
      </c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FI41" s="1">
        <f>COUNTA(C41:FH41)</f>
        <v>51</v>
      </c>
      <c r="FK41" s="4">
        <f>FI41/FJ$43</f>
        <v>0.47663551401869159</v>
      </c>
    </row>
    <row r="42" spans="1:175" x14ac:dyDescent="0.25">
      <c r="A42" s="12"/>
      <c r="B42" s="10" t="s">
        <v>12</v>
      </c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FI42" s="1">
        <f>COUNTA(C42:FH42)</f>
        <v>0</v>
      </c>
      <c r="FK42" s="4">
        <f>FI42/FJ$43</f>
        <v>0</v>
      </c>
    </row>
    <row r="43" spans="1:175" x14ac:dyDescent="0.25">
      <c r="A43" s="12"/>
      <c r="B43" s="10" t="s">
        <v>13</v>
      </c>
      <c r="O43" s="1" t="s">
        <v>72</v>
      </c>
      <c r="Q43" s="1" t="s">
        <v>72</v>
      </c>
      <c r="AA43" s="1" t="s">
        <v>72</v>
      </c>
      <c r="AF43" s="1" t="s">
        <v>72</v>
      </c>
      <c r="AI43" s="1" t="s">
        <v>72</v>
      </c>
      <c r="AJ43" s="1" t="s">
        <v>72</v>
      </c>
      <c r="AK43" s="1" t="s">
        <v>72</v>
      </c>
      <c r="AR43" s="1" t="s">
        <v>72</v>
      </c>
      <c r="AV43" s="1" t="s">
        <v>72</v>
      </c>
      <c r="AZ43" s="1" t="s">
        <v>72</v>
      </c>
      <c r="BA43" s="1" t="s">
        <v>72</v>
      </c>
      <c r="BB43" s="1" t="s">
        <v>72</v>
      </c>
      <c r="BC43" s="1" t="s">
        <v>72</v>
      </c>
      <c r="BE43" s="1" t="s">
        <v>72</v>
      </c>
      <c r="BF43" s="1" t="s">
        <v>72</v>
      </c>
      <c r="BH43" s="1" t="s">
        <v>72</v>
      </c>
      <c r="BI43" s="1" t="s">
        <v>72</v>
      </c>
      <c r="BJ43" s="1" t="s">
        <v>72</v>
      </c>
      <c r="BK43" s="1" t="s">
        <v>72</v>
      </c>
      <c r="BO43" s="1" t="s">
        <v>72</v>
      </c>
      <c r="CK43" s="1" t="s">
        <v>72</v>
      </c>
      <c r="CN43" s="1" t="s">
        <v>72</v>
      </c>
      <c r="CP43" s="1" t="s">
        <v>72</v>
      </c>
      <c r="CT43" s="1" t="s">
        <v>72</v>
      </c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FI43" s="1">
        <f>COUNTA(C43:FH43)</f>
        <v>24</v>
      </c>
      <c r="FJ43" s="1">
        <f>SUM(FI39:FI43)</f>
        <v>107</v>
      </c>
      <c r="FK43" s="4">
        <f>FI43/FJ$43</f>
        <v>0.22429906542056074</v>
      </c>
    </row>
    <row r="44" spans="1:175" s="14" customFormat="1" x14ac:dyDescent="0.25">
      <c r="A44" s="12">
        <v>4</v>
      </c>
      <c r="B44" s="14" t="s">
        <v>15</v>
      </c>
    </row>
    <row r="45" spans="1:175" x14ac:dyDescent="0.25">
      <c r="A45" s="12"/>
      <c r="B45" s="10" t="s">
        <v>16</v>
      </c>
      <c r="G45" s="1" t="s">
        <v>72</v>
      </c>
      <c r="K45" s="1" t="s">
        <v>72</v>
      </c>
      <c r="L45" s="1" t="s">
        <v>72</v>
      </c>
      <c r="M45" s="1" t="s">
        <v>72</v>
      </c>
      <c r="V45" s="1" t="s">
        <v>72</v>
      </c>
      <c r="W45" s="1" t="s">
        <v>72</v>
      </c>
      <c r="X45" s="1" t="s">
        <v>72</v>
      </c>
      <c r="Y45" s="1" t="s">
        <v>72</v>
      </c>
      <c r="AA45" s="1" t="s">
        <v>72</v>
      </c>
      <c r="AB45" s="1" t="s">
        <v>72</v>
      </c>
      <c r="AD45" s="1" t="s">
        <v>72</v>
      </c>
      <c r="AG45" s="1" t="s">
        <v>72</v>
      </c>
      <c r="AH45" s="1" t="s">
        <v>72</v>
      </c>
      <c r="AI45" s="1" t="s">
        <v>72</v>
      </c>
      <c r="AJ45" s="1" t="s">
        <v>72</v>
      </c>
      <c r="AK45" s="1" t="s">
        <v>72</v>
      </c>
      <c r="AP45" s="1" t="s">
        <v>72</v>
      </c>
      <c r="AV45" s="1" t="s">
        <v>72</v>
      </c>
      <c r="AX45" s="1" t="s">
        <v>72</v>
      </c>
      <c r="BC45" s="1" t="s">
        <v>72</v>
      </c>
      <c r="BD45" s="1" t="s">
        <v>72</v>
      </c>
      <c r="BE45" s="1" t="s">
        <v>72</v>
      </c>
      <c r="BF45" s="1" t="s">
        <v>72</v>
      </c>
      <c r="BG45" s="1" t="s">
        <v>72</v>
      </c>
      <c r="BH45" s="1" t="s">
        <v>72</v>
      </c>
      <c r="BI45" s="1" t="s">
        <v>72</v>
      </c>
      <c r="BJ45" s="1" t="s">
        <v>72</v>
      </c>
      <c r="BK45" s="1" t="s">
        <v>72</v>
      </c>
      <c r="BL45" s="1" t="s">
        <v>72</v>
      </c>
      <c r="BN45" s="1" t="s">
        <v>72</v>
      </c>
      <c r="BO45" s="1" t="s">
        <v>72</v>
      </c>
      <c r="BQ45" s="1" t="s">
        <v>72</v>
      </c>
      <c r="BR45" s="1" t="s">
        <v>72</v>
      </c>
      <c r="BS45" s="1" t="s">
        <v>72</v>
      </c>
      <c r="BT45" s="1" t="s">
        <v>72</v>
      </c>
      <c r="BU45" s="1" t="s">
        <v>72</v>
      </c>
      <c r="BV45" s="1" t="s">
        <v>72</v>
      </c>
      <c r="BW45" s="1" t="s">
        <v>72</v>
      </c>
      <c r="BX45" s="1" t="s">
        <v>72</v>
      </c>
      <c r="CJ45" s="1" t="s">
        <v>72</v>
      </c>
      <c r="CW45" s="1" t="s">
        <v>72</v>
      </c>
      <c r="CZ45" s="21"/>
      <c r="DA45" s="21" t="s">
        <v>72</v>
      </c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FI45" s="1">
        <f>COUNTA(C45:FH45)</f>
        <v>42</v>
      </c>
      <c r="FK45" s="4">
        <f>FI45/FJ$46</f>
        <v>1</v>
      </c>
    </row>
    <row r="46" spans="1:175" x14ac:dyDescent="0.25">
      <c r="A46" s="12"/>
      <c r="B46" s="10" t="s">
        <v>17</v>
      </c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FI46" s="1">
        <f>COUNTA(C46:FH46)</f>
        <v>0</v>
      </c>
      <c r="FJ46" s="1">
        <f>SUM(FI45:FI46)</f>
        <v>42</v>
      </c>
      <c r="FK46" s="4">
        <f>FI46/FJ$46</f>
        <v>0</v>
      </c>
    </row>
    <row r="47" spans="1:175" s="14" customFormat="1" x14ac:dyDescent="0.25">
      <c r="A47" s="12">
        <v>5</v>
      </c>
      <c r="B47" s="14" t="s">
        <v>18</v>
      </c>
    </row>
    <row r="48" spans="1:175" x14ac:dyDescent="0.25">
      <c r="A48" s="12"/>
      <c r="B48" s="10" t="s">
        <v>19</v>
      </c>
      <c r="L48" s="1" t="s">
        <v>72</v>
      </c>
      <c r="Z48" s="1" t="s">
        <v>72</v>
      </c>
      <c r="AA48" s="1" t="s">
        <v>72</v>
      </c>
      <c r="AB48" s="1" t="s">
        <v>72</v>
      </c>
      <c r="AF48" s="1" t="s">
        <v>72</v>
      </c>
      <c r="AG48" s="1" t="s">
        <v>72</v>
      </c>
      <c r="AK48" s="1" t="s">
        <v>72</v>
      </c>
      <c r="BF48" s="1" t="s">
        <v>72</v>
      </c>
      <c r="BI48" s="1" t="s">
        <v>72</v>
      </c>
      <c r="BJ48" s="1" t="s">
        <v>72</v>
      </c>
      <c r="BK48" s="1" t="s">
        <v>72</v>
      </c>
      <c r="BL48" s="1" t="s">
        <v>72</v>
      </c>
      <c r="BM48" s="1" t="s">
        <v>72</v>
      </c>
      <c r="BN48" s="1" t="s">
        <v>72</v>
      </c>
      <c r="BU48" s="1" t="s">
        <v>72</v>
      </c>
      <c r="BW48" s="1" t="s">
        <v>72</v>
      </c>
      <c r="CN48" s="1" t="s">
        <v>72</v>
      </c>
      <c r="CO48" s="1" t="s">
        <v>72</v>
      </c>
      <c r="CP48" s="1" t="s">
        <v>72</v>
      </c>
      <c r="CR48" s="1" t="s">
        <v>72</v>
      </c>
      <c r="CS48" s="1" t="s">
        <v>72</v>
      </c>
      <c r="CT48" s="1" t="s">
        <v>72</v>
      </c>
      <c r="CU48" s="1" t="s">
        <v>72</v>
      </c>
      <c r="CW48" s="1" t="s">
        <v>72</v>
      </c>
      <c r="CX48" s="1" t="s">
        <v>72</v>
      </c>
      <c r="CZ48" s="21"/>
      <c r="DA48" s="21" t="s">
        <v>72</v>
      </c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FI48" s="1">
        <f>COUNTA(C48:FH48)</f>
        <v>26</v>
      </c>
      <c r="FK48" s="4">
        <f>FI48/FJ$49</f>
        <v>0.54166666666666663</v>
      </c>
      <c r="FS48" s="1">
        <v>6</v>
      </c>
    </row>
    <row r="49" spans="1:175" x14ac:dyDescent="0.25">
      <c r="A49" s="12"/>
      <c r="B49" s="10" t="s">
        <v>20</v>
      </c>
      <c r="D49" s="1" t="s">
        <v>72</v>
      </c>
      <c r="F49" s="1" t="s">
        <v>72</v>
      </c>
      <c r="H49" s="1" t="s">
        <v>72</v>
      </c>
      <c r="K49" s="1" t="s">
        <v>72</v>
      </c>
      <c r="M49" s="1" t="s">
        <v>72</v>
      </c>
      <c r="V49" s="1" t="s">
        <v>72</v>
      </c>
      <c r="W49" s="1" t="s">
        <v>72</v>
      </c>
      <c r="X49" s="1" t="s">
        <v>72</v>
      </c>
      <c r="AH49" s="1" t="s">
        <v>72</v>
      </c>
      <c r="AP49" s="1" t="s">
        <v>72</v>
      </c>
      <c r="AV49" s="1" t="s">
        <v>72</v>
      </c>
      <c r="BD49" s="1" t="s">
        <v>72</v>
      </c>
      <c r="BE49" s="1" t="s">
        <v>72</v>
      </c>
      <c r="BQ49" s="1" t="s">
        <v>72</v>
      </c>
      <c r="BR49" s="1" t="s">
        <v>72</v>
      </c>
      <c r="BX49" s="1" t="s">
        <v>72</v>
      </c>
      <c r="CL49" s="1" t="s">
        <v>72</v>
      </c>
      <c r="CM49" s="1" t="s">
        <v>72</v>
      </c>
      <c r="CQ49" s="1" t="s">
        <v>72</v>
      </c>
      <c r="CY49" s="1" t="s">
        <v>72</v>
      </c>
      <c r="CZ49" s="21" t="s">
        <v>72</v>
      </c>
      <c r="DA49" s="21"/>
      <c r="DB49" s="21" t="s">
        <v>72</v>
      </c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FI49" s="1">
        <f>COUNTA(C49:FH49)</f>
        <v>22</v>
      </c>
      <c r="FJ49" s="1">
        <f>SUM(FI48:FI49)</f>
        <v>48</v>
      </c>
      <c r="FK49" s="4">
        <f>FI49/FJ$49</f>
        <v>0.45833333333333331</v>
      </c>
    </row>
    <row r="50" spans="1:175" s="19" customFormat="1" x14ac:dyDescent="0.25">
      <c r="A50" s="12"/>
      <c r="B50" s="15" t="s">
        <v>42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7"/>
      <c r="FL50" s="42" t="s">
        <v>71</v>
      </c>
      <c r="FM50" s="42"/>
      <c r="FN50" s="18">
        <f>(FK52+FK80+FK66)/3</f>
        <v>7.2047194719471941</v>
      </c>
    </row>
    <row r="51" spans="1:175" s="14" customFormat="1" ht="15.6" thickBot="1" x14ac:dyDescent="0.3">
      <c r="A51" s="12">
        <v>6</v>
      </c>
      <c r="B51" s="14" t="s">
        <v>21</v>
      </c>
    </row>
    <row r="52" spans="1:175" x14ac:dyDescent="0.25">
      <c r="A52" s="12"/>
      <c r="B52" s="11">
        <v>0</v>
      </c>
      <c r="BJ52" s="1" t="s">
        <v>72</v>
      </c>
      <c r="BL52" s="1" t="s">
        <v>72</v>
      </c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FI52" s="1">
        <f t="shared" ref="FI52:FI62" si="86">COUNTA(C52:FH52)</f>
        <v>2</v>
      </c>
      <c r="FJ52" s="1">
        <f t="shared" ref="FJ52:FJ62" si="87">FI52*B52</f>
        <v>0</v>
      </c>
      <c r="FK52" s="43">
        <f>FJ63/FI63</f>
        <v>7.5841584158415838</v>
      </c>
      <c r="FL52" s="5">
        <f>FI52/FI$63</f>
        <v>1.9801980198019802E-2</v>
      </c>
      <c r="FM52" s="6"/>
    </row>
    <row r="53" spans="1:175" x14ac:dyDescent="0.25">
      <c r="A53" s="12"/>
      <c r="B53" s="11">
        <v>1</v>
      </c>
      <c r="BF53" s="1" t="s">
        <v>72</v>
      </c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FI53" s="1">
        <f t="shared" si="86"/>
        <v>1</v>
      </c>
      <c r="FJ53" s="1">
        <f t="shared" si="87"/>
        <v>1</v>
      </c>
      <c r="FK53" s="44"/>
      <c r="FL53" s="5">
        <f t="shared" ref="FL53:FL62" si="88">FI53/FI$63</f>
        <v>9.9009900990099011E-3</v>
      </c>
      <c r="FM53" s="6"/>
    </row>
    <row r="54" spans="1:175" x14ac:dyDescent="0.25">
      <c r="A54" s="12"/>
      <c r="B54" s="11">
        <v>2</v>
      </c>
      <c r="BC54" s="1" t="s">
        <v>72</v>
      </c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FI54" s="1">
        <f t="shared" si="86"/>
        <v>1</v>
      </c>
      <c r="FJ54" s="1">
        <f t="shared" si="87"/>
        <v>2</v>
      </c>
      <c r="FK54" s="44"/>
      <c r="FL54" s="5">
        <f t="shared" si="88"/>
        <v>9.9009900990099011E-3</v>
      </c>
      <c r="FM54" s="6"/>
    </row>
    <row r="55" spans="1:175" x14ac:dyDescent="0.25">
      <c r="A55" s="12"/>
      <c r="B55" s="11">
        <v>3</v>
      </c>
      <c r="AV55" s="1" t="s">
        <v>72</v>
      </c>
      <c r="AZ55" s="1" t="s">
        <v>72</v>
      </c>
      <c r="BA55" s="1" t="s">
        <v>72</v>
      </c>
      <c r="BB55" s="1" t="s">
        <v>72</v>
      </c>
      <c r="BE55" s="1" t="s">
        <v>72</v>
      </c>
      <c r="BI55" s="1" t="s">
        <v>72</v>
      </c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FI55" s="1">
        <f t="shared" si="86"/>
        <v>6</v>
      </c>
      <c r="FJ55" s="1">
        <f t="shared" si="87"/>
        <v>18</v>
      </c>
      <c r="FK55" s="44"/>
      <c r="FL55" s="5">
        <f t="shared" si="88"/>
        <v>5.9405940594059403E-2</v>
      </c>
      <c r="FM55" s="6"/>
    </row>
    <row r="56" spans="1:175" x14ac:dyDescent="0.25">
      <c r="A56" s="12"/>
      <c r="B56" s="11">
        <v>4</v>
      </c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FI56" s="1">
        <f t="shared" si="86"/>
        <v>0</v>
      </c>
      <c r="FJ56" s="1">
        <f t="shared" si="87"/>
        <v>0</v>
      </c>
      <c r="FK56" s="44"/>
      <c r="FL56" s="5">
        <f t="shared" si="88"/>
        <v>0</v>
      </c>
      <c r="FM56" s="5">
        <f>SUM(FL52:FL56)</f>
        <v>9.9009900990099015E-2</v>
      </c>
      <c r="FN56" s="1" t="s">
        <v>64</v>
      </c>
    </row>
    <row r="57" spans="1:175" x14ac:dyDescent="0.25">
      <c r="A57" s="12"/>
      <c r="B57" s="11">
        <v>5</v>
      </c>
      <c r="AK57" s="1" t="s">
        <v>72</v>
      </c>
      <c r="BK57" s="1" t="s">
        <v>72</v>
      </c>
      <c r="CK57" s="1" t="s">
        <v>72</v>
      </c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FI57" s="1">
        <f t="shared" si="86"/>
        <v>3</v>
      </c>
      <c r="FJ57" s="1">
        <f t="shared" si="87"/>
        <v>15</v>
      </c>
      <c r="FK57" s="44"/>
      <c r="FL57" s="7">
        <f t="shared" si="88"/>
        <v>2.9702970297029702E-2</v>
      </c>
    </row>
    <row r="58" spans="1:175" x14ac:dyDescent="0.25">
      <c r="A58" s="12"/>
      <c r="B58" s="11">
        <v>6</v>
      </c>
      <c r="W58" s="1" t="s">
        <v>72</v>
      </c>
      <c r="AY58" s="1" t="s">
        <v>72</v>
      </c>
      <c r="BM58" s="1" t="s">
        <v>72</v>
      </c>
      <c r="BX58" s="1" t="s">
        <v>72</v>
      </c>
      <c r="CA58" s="1" t="s">
        <v>72</v>
      </c>
      <c r="CB58" s="1" t="s">
        <v>72</v>
      </c>
      <c r="CG58" s="1" t="s">
        <v>72</v>
      </c>
      <c r="CH58" s="1" t="s">
        <v>72</v>
      </c>
      <c r="CZ58" s="21"/>
      <c r="DA58" s="21" t="s">
        <v>72</v>
      </c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FI58" s="1">
        <f t="shared" si="86"/>
        <v>9</v>
      </c>
      <c r="FJ58" s="1">
        <f t="shared" si="87"/>
        <v>54</v>
      </c>
      <c r="FK58" s="44"/>
      <c r="FL58" s="7">
        <f t="shared" si="88"/>
        <v>8.9108910891089105E-2</v>
      </c>
      <c r="FM58" s="7">
        <f>SUM(FL57:FL58)</f>
        <v>0.11881188118811881</v>
      </c>
      <c r="FN58" s="1" t="s">
        <v>65</v>
      </c>
      <c r="FP58" s="1" t="str">
        <f>FN56</f>
        <v>INSATISFECHO</v>
      </c>
      <c r="FQ58" s="4">
        <f>FM56</f>
        <v>9.9009900990099015E-2</v>
      </c>
    </row>
    <row r="59" spans="1:175" x14ac:dyDescent="0.25">
      <c r="A59" s="12"/>
      <c r="B59" s="11">
        <v>7</v>
      </c>
      <c r="L59" s="1" t="s">
        <v>72</v>
      </c>
      <c r="AA59" s="1" t="s">
        <v>72</v>
      </c>
      <c r="AF59" s="1" t="s">
        <v>72</v>
      </c>
      <c r="AI59" s="1" t="s">
        <v>72</v>
      </c>
      <c r="AO59" s="1" t="s">
        <v>72</v>
      </c>
      <c r="AT59" s="1" t="s">
        <v>72</v>
      </c>
      <c r="AU59" s="1" t="s">
        <v>72</v>
      </c>
      <c r="BP59" s="1" t="s">
        <v>72</v>
      </c>
      <c r="BQ59" s="1" t="s">
        <v>72</v>
      </c>
      <c r="BS59" s="1" t="s">
        <v>72</v>
      </c>
      <c r="BT59" s="1" t="s">
        <v>72</v>
      </c>
      <c r="BY59" s="1" t="s">
        <v>72</v>
      </c>
      <c r="BZ59" s="1" t="s">
        <v>72</v>
      </c>
      <c r="CC59" s="1" t="s">
        <v>72</v>
      </c>
      <c r="CE59" s="1" t="s">
        <v>72</v>
      </c>
      <c r="CN59" s="1" t="s">
        <v>72</v>
      </c>
      <c r="CO59" s="1" t="s">
        <v>72</v>
      </c>
      <c r="CT59" s="1" t="s">
        <v>72</v>
      </c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FI59" s="1">
        <f t="shared" si="86"/>
        <v>18</v>
      </c>
      <c r="FJ59" s="1">
        <f t="shared" si="87"/>
        <v>126</v>
      </c>
      <c r="FK59" s="44"/>
      <c r="FL59" s="8">
        <f t="shared" si="88"/>
        <v>0.17821782178217821</v>
      </c>
      <c r="FP59" s="1" t="str">
        <f>FN58</f>
        <v>SATISFECHO</v>
      </c>
      <c r="FQ59" s="4">
        <f>FM58</f>
        <v>0.11881188118811881</v>
      </c>
    </row>
    <row r="60" spans="1:175" x14ac:dyDescent="0.25">
      <c r="A60" s="12"/>
      <c r="B60" s="11">
        <v>8</v>
      </c>
      <c r="D60" s="1" t="s">
        <v>72</v>
      </c>
      <c r="F60" s="1" t="s">
        <v>72</v>
      </c>
      <c r="M60" s="1" t="s">
        <v>72</v>
      </c>
      <c r="P60" s="1" t="s">
        <v>72</v>
      </c>
      <c r="X60" s="1" t="s">
        <v>72</v>
      </c>
      <c r="AD60" s="1" t="s">
        <v>72</v>
      </c>
      <c r="AM60" s="1" t="s">
        <v>72</v>
      </c>
      <c r="AN60" s="1" t="s">
        <v>72</v>
      </c>
      <c r="AR60" s="1" t="s">
        <v>72</v>
      </c>
      <c r="AS60" s="1" t="s">
        <v>72</v>
      </c>
      <c r="AX60" s="1" t="s">
        <v>72</v>
      </c>
      <c r="BD60" s="1" t="s">
        <v>72</v>
      </c>
      <c r="BG60" s="1" t="s">
        <v>72</v>
      </c>
      <c r="BN60" s="1" t="s">
        <v>72</v>
      </c>
      <c r="BU60" s="1" t="s">
        <v>72</v>
      </c>
      <c r="BV60" s="1" t="s">
        <v>72</v>
      </c>
      <c r="CI60" s="1" t="s">
        <v>72</v>
      </c>
      <c r="CJ60" s="1" t="s">
        <v>72</v>
      </c>
      <c r="CL60" s="1" t="s">
        <v>72</v>
      </c>
      <c r="CM60" s="1" t="s">
        <v>72</v>
      </c>
      <c r="CW60" s="1" t="s">
        <v>72</v>
      </c>
      <c r="CY60" s="1" t="s">
        <v>72</v>
      </c>
      <c r="CZ60" s="21" t="s">
        <v>72</v>
      </c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FI60" s="1">
        <f t="shared" si="86"/>
        <v>23</v>
      </c>
      <c r="FJ60" s="1">
        <f t="shared" si="87"/>
        <v>184</v>
      </c>
      <c r="FK60" s="44"/>
      <c r="FL60" s="8">
        <f t="shared" si="88"/>
        <v>0.22772277227722773</v>
      </c>
      <c r="FP60" s="4" t="str">
        <f>FN62</f>
        <v>MUY SATISFECHO</v>
      </c>
      <c r="FQ60" s="4">
        <f>FM62</f>
        <v>0.78217821782178221</v>
      </c>
    </row>
    <row r="61" spans="1:175" x14ac:dyDescent="0.25">
      <c r="A61" s="12"/>
      <c r="B61" s="11">
        <v>9</v>
      </c>
      <c r="C61" s="1" t="s">
        <v>72</v>
      </c>
      <c r="H61" s="1" t="s">
        <v>72</v>
      </c>
      <c r="I61" s="1" t="s">
        <v>72</v>
      </c>
      <c r="T61" s="1" t="s">
        <v>72</v>
      </c>
      <c r="U61" s="1" t="s">
        <v>72</v>
      </c>
      <c r="AB61" s="1" t="s">
        <v>72</v>
      </c>
      <c r="AE61" s="1" t="s">
        <v>72</v>
      </c>
      <c r="AP61" s="1" t="s">
        <v>72</v>
      </c>
      <c r="AQ61" s="1" t="s">
        <v>72</v>
      </c>
      <c r="AW61" s="1" t="s">
        <v>72</v>
      </c>
      <c r="BW61" s="1" t="s">
        <v>72</v>
      </c>
      <c r="CD61" s="1" t="s">
        <v>72</v>
      </c>
      <c r="CF61" s="1" t="s">
        <v>72</v>
      </c>
      <c r="CQ61" s="1" t="s">
        <v>72</v>
      </c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FI61" s="1">
        <f t="shared" si="86"/>
        <v>14</v>
      </c>
      <c r="FJ61" s="1">
        <f t="shared" si="87"/>
        <v>126</v>
      </c>
      <c r="FK61" s="44"/>
      <c r="FL61" s="8">
        <f t="shared" si="88"/>
        <v>0.13861386138613863</v>
      </c>
    </row>
    <row r="62" spans="1:175" x14ac:dyDescent="0.25">
      <c r="A62" s="12"/>
      <c r="B62" s="11">
        <v>10</v>
      </c>
      <c r="E62" s="1" t="s">
        <v>72</v>
      </c>
      <c r="G62" s="1" t="s">
        <v>72</v>
      </c>
      <c r="J62" s="1" t="s">
        <v>72</v>
      </c>
      <c r="K62" s="1" t="s">
        <v>72</v>
      </c>
      <c r="N62" s="1" t="s">
        <v>72</v>
      </c>
      <c r="O62" s="1" t="s">
        <v>72</v>
      </c>
      <c r="Q62" s="1" t="s">
        <v>72</v>
      </c>
      <c r="R62" s="1" t="s">
        <v>72</v>
      </c>
      <c r="S62" s="1" t="s">
        <v>72</v>
      </c>
      <c r="V62" s="1" t="s">
        <v>72</v>
      </c>
      <c r="Y62" s="1" t="s">
        <v>72</v>
      </c>
      <c r="Z62" s="1" t="s">
        <v>72</v>
      </c>
      <c r="AC62" s="1" t="s">
        <v>72</v>
      </c>
      <c r="AH62" s="1" t="s">
        <v>72</v>
      </c>
      <c r="AJ62" s="1" t="s">
        <v>72</v>
      </c>
      <c r="BH62" s="1" t="s">
        <v>72</v>
      </c>
      <c r="BO62" s="1" t="s">
        <v>72</v>
      </c>
      <c r="BR62" s="1" t="s">
        <v>72</v>
      </c>
      <c r="CP62" s="1" t="s">
        <v>72</v>
      </c>
      <c r="CR62" s="1" t="s">
        <v>72</v>
      </c>
      <c r="CS62" s="1" t="s">
        <v>72</v>
      </c>
      <c r="CU62" s="1" t="s">
        <v>72</v>
      </c>
      <c r="CX62" s="1" t="s">
        <v>72</v>
      </c>
      <c r="CZ62" s="21"/>
      <c r="DA62" s="21"/>
      <c r="DB62" s="21" t="s">
        <v>72</v>
      </c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FI62" s="1">
        <f t="shared" si="86"/>
        <v>24</v>
      </c>
      <c r="FJ62" s="1">
        <f t="shared" si="87"/>
        <v>240</v>
      </c>
      <c r="FK62" s="44"/>
      <c r="FL62" s="8">
        <f t="shared" si="88"/>
        <v>0.23762376237623761</v>
      </c>
      <c r="FM62" s="8">
        <f>SUM(FL59:FL62)</f>
        <v>0.78217821782178221</v>
      </c>
      <c r="FN62" s="1" t="s">
        <v>66</v>
      </c>
    </row>
    <row r="63" spans="1:175" ht="15.6" thickBot="1" x14ac:dyDescent="0.3">
      <c r="A63" s="12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FI63" s="1">
        <f>SUM(FI52:FI62)</f>
        <v>101</v>
      </c>
      <c r="FJ63" s="1">
        <f>SUM(FJ52:FJ62)</f>
        <v>766</v>
      </c>
      <c r="FK63" s="45"/>
      <c r="FL63" s="8">
        <f>SUM(FL52:FL62)</f>
        <v>1</v>
      </c>
      <c r="FS63" s="1">
        <v>7</v>
      </c>
    </row>
    <row r="64" spans="1:175" x14ac:dyDescent="0.25">
      <c r="A64" s="12"/>
      <c r="B64" s="9" t="s">
        <v>14</v>
      </c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FI64" s="1">
        <f>COUNTA(C64:FH64)</f>
        <v>0</v>
      </c>
    </row>
    <row r="65" spans="1:175" s="14" customFormat="1" ht="15.6" thickBot="1" x14ac:dyDescent="0.3">
      <c r="A65" s="12">
        <v>7</v>
      </c>
      <c r="B65" s="14" t="s">
        <v>22</v>
      </c>
    </row>
    <row r="66" spans="1:175" x14ac:dyDescent="0.25">
      <c r="A66" s="12"/>
      <c r="B66" s="11">
        <v>0</v>
      </c>
      <c r="AK66" s="1" t="s">
        <v>72</v>
      </c>
      <c r="AY66" s="1" t="s">
        <v>72</v>
      </c>
      <c r="BL66" s="1" t="s">
        <v>72</v>
      </c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FI66" s="1">
        <f t="shared" ref="FI66:FI76" si="89">COUNTA(C66:FH66)</f>
        <v>3</v>
      </c>
      <c r="FJ66" s="1">
        <f t="shared" ref="FJ66:FJ76" si="90">FI66*B66</f>
        <v>0</v>
      </c>
      <c r="FK66" s="43">
        <f>FJ77/FI77</f>
        <v>6.76</v>
      </c>
      <c r="FL66" s="5">
        <f>FI66/FI$77</f>
        <v>0.03</v>
      </c>
      <c r="FM66" s="6"/>
    </row>
    <row r="67" spans="1:175" x14ac:dyDescent="0.25">
      <c r="A67" s="12"/>
      <c r="B67" s="11">
        <v>1</v>
      </c>
      <c r="BJ67" s="1" t="s">
        <v>72</v>
      </c>
      <c r="BN67" s="1" t="s">
        <v>72</v>
      </c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FI67" s="1">
        <f t="shared" si="89"/>
        <v>2</v>
      </c>
      <c r="FJ67" s="1">
        <f t="shared" si="90"/>
        <v>2</v>
      </c>
      <c r="FK67" s="44"/>
      <c r="FL67" s="5">
        <f t="shared" ref="FL67:FL76" si="91">FI67/FI$77</f>
        <v>0.02</v>
      </c>
      <c r="FM67" s="6"/>
    </row>
    <row r="68" spans="1:175" x14ac:dyDescent="0.25">
      <c r="A68" s="12"/>
      <c r="B68" s="11">
        <v>2</v>
      </c>
      <c r="AT68" s="1" t="s">
        <v>72</v>
      </c>
      <c r="AU68" s="1" t="s">
        <v>72</v>
      </c>
      <c r="AV68" s="1" t="s">
        <v>72</v>
      </c>
      <c r="BA68" s="1" t="s">
        <v>72</v>
      </c>
      <c r="BB68" s="1" t="s">
        <v>72</v>
      </c>
      <c r="CH68" s="1" t="s">
        <v>72</v>
      </c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FI68" s="1">
        <f t="shared" si="89"/>
        <v>6</v>
      </c>
      <c r="FJ68" s="1">
        <f t="shared" si="90"/>
        <v>12</v>
      </c>
      <c r="FK68" s="44"/>
      <c r="FL68" s="5">
        <f t="shared" si="91"/>
        <v>0.06</v>
      </c>
      <c r="FM68" s="6"/>
    </row>
    <row r="69" spans="1:175" x14ac:dyDescent="0.25">
      <c r="A69" s="12"/>
      <c r="B69" s="11">
        <v>3</v>
      </c>
      <c r="AZ69" s="1" t="s">
        <v>72</v>
      </c>
      <c r="BE69" s="1" t="s">
        <v>72</v>
      </c>
      <c r="BF69" s="1" t="s">
        <v>72</v>
      </c>
      <c r="BG69" s="1" t="s">
        <v>72</v>
      </c>
      <c r="BI69" s="1" t="s">
        <v>72</v>
      </c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FI69" s="1">
        <f t="shared" si="89"/>
        <v>5</v>
      </c>
      <c r="FJ69" s="1">
        <f t="shared" si="90"/>
        <v>15</v>
      </c>
      <c r="FK69" s="44"/>
      <c r="FL69" s="5">
        <f t="shared" si="91"/>
        <v>0.05</v>
      </c>
      <c r="FM69" s="6"/>
    </row>
    <row r="70" spans="1:175" x14ac:dyDescent="0.25">
      <c r="A70" s="12"/>
      <c r="B70" s="11">
        <v>4</v>
      </c>
      <c r="BP70" s="1" t="s">
        <v>72</v>
      </c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FI70" s="1">
        <f t="shared" si="89"/>
        <v>1</v>
      </c>
      <c r="FJ70" s="1">
        <f t="shared" si="90"/>
        <v>4</v>
      </c>
      <c r="FK70" s="44"/>
      <c r="FL70" s="5">
        <f t="shared" si="91"/>
        <v>0.01</v>
      </c>
      <c r="FM70" s="5">
        <f>SUM(FL66:FL70)</f>
        <v>0.17</v>
      </c>
      <c r="FN70" s="1" t="s">
        <v>64</v>
      </c>
    </row>
    <row r="71" spans="1:175" x14ac:dyDescent="0.25">
      <c r="A71" s="12"/>
      <c r="B71" s="11">
        <v>5</v>
      </c>
      <c r="M71" s="1" t="s">
        <v>72</v>
      </c>
      <c r="BC71" s="1" t="s">
        <v>72</v>
      </c>
      <c r="BK71" s="1" t="s">
        <v>72</v>
      </c>
      <c r="BQ71" s="1" t="s">
        <v>72</v>
      </c>
      <c r="BS71" s="1" t="s">
        <v>72</v>
      </c>
      <c r="BX71" s="1" t="s">
        <v>72</v>
      </c>
      <c r="BY71" s="1" t="s">
        <v>72</v>
      </c>
      <c r="CJ71" s="1" t="s">
        <v>72</v>
      </c>
      <c r="CK71" s="1" t="s">
        <v>72</v>
      </c>
      <c r="CO71" s="1" t="s">
        <v>72</v>
      </c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FI71" s="1">
        <f t="shared" si="89"/>
        <v>10</v>
      </c>
      <c r="FJ71" s="1">
        <f t="shared" si="90"/>
        <v>50</v>
      </c>
      <c r="FK71" s="44"/>
      <c r="FL71" s="7">
        <f t="shared" si="91"/>
        <v>0.1</v>
      </c>
    </row>
    <row r="72" spans="1:175" x14ac:dyDescent="0.25">
      <c r="A72" s="12"/>
      <c r="B72" s="11">
        <v>6</v>
      </c>
      <c r="W72" s="1" t="s">
        <v>72</v>
      </c>
      <c r="AF72" s="1" t="s">
        <v>72</v>
      </c>
      <c r="AI72" s="1" t="s">
        <v>72</v>
      </c>
      <c r="BM72" s="1" t="s">
        <v>72</v>
      </c>
      <c r="BT72" s="1" t="s">
        <v>72</v>
      </c>
      <c r="CA72" s="1" t="s">
        <v>72</v>
      </c>
      <c r="CB72" s="1" t="s">
        <v>72</v>
      </c>
      <c r="CN72" s="1" t="s">
        <v>72</v>
      </c>
      <c r="CZ72" s="21"/>
      <c r="DA72" s="21" t="s">
        <v>72</v>
      </c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FI72" s="1">
        <f t="shared" si="89"/>
        <v>9</v>
      </c>
      <c r="FJ72" s="1">
        <f t="shared" si="90"/>
        <v>54</v>
      </c>
      <c r="FK72" s="44"/>
      <c r="FL72" s="7">
        <f t="shared" si="91"/>
        <v>0.09</v>
      </c>
      <c r="FM72" s="7">
        <f>SUM(FL71:FL72)</f>
        <v>0.19</v>
      </c>
      <c r="FN72" s="1" t="s">
        <v>65</v>
      </c>
      <c r="FP72" s="1" t="str">
        <f>FN70</f>
        <v>INSATISFECHO</v>
      </c>
      <c r="FQ72" s="4">
        <f>FM70</f>
        <v>0.17</v>
      </c>
    </row>
    <row r="73" spans="1:175" x14ac:dyDescent="0.25">
      <c r="A73" s="12"/>
      <c r="B73" s="11">
        <v>7</v>
      </c>
      <c r="L73" s="1" t="s">
        <v>72</v>
      </c>
      <c r="X73" s="1" t="s">
        <v>72</v>
      </c>
      <c r="Z73" s="1" t="s">
        <v>72</v>
      </c>
      <c r="AA73" s="1" t="s">
        <v>72</v>
      </c>
      <c r="AO73" s="1" t="s">
        <v>72</v>
      </c>
      <c r="BU73" s="1" t="s">
        <v>72</v>
      </c>
      <c r="BZ73" s="1" t="s">
        <v>72</v>
      </c>
      <c r="CC73" s="1" t="s">
        <v>72</v>
      </c>
      <c r="CE73" s="1" t="s">
        <v>72</v>
      </c>
      <c r="CG73" s="1" t="s">
        <v>72</v>
      </c>
      <c r="CI73" s="1" t="s">
        <v>72</v>
      </c>
      <c r="CT73" s="1" t="s">
        <v>72</v>
      </c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FI73" s="1">
        <f t="shared" si="89"/>
        <v>12</v>
      </c>
      <c r="FJ73" s="1">
        <f t="shared" si="90"/>
        <v>84</v>
      </c>
      <c r="FK73" s="44"/>
      <c r="FL73" s="8">
        <f t="shared" si="91"/>
        <v>0.12</v>
      </c>
      <c r="FP73" s="1" t="str">
        <f>FN72</f>
        <v>SATISFECHO</v>
      </c>
      <c r="FQ73" s="4">
        <f>FM72</f>
        <v>0.19</v>
      </c>
    </row>
    <row r="74" spans="1:175" x14ac:dyDescent="0.25">
      <c r="A74" s="12"/>
      <c r="B74" s="11">
        <v>8</v>
      </c>
      <c r="C74" s="1" t="s">
        <v>72</v>
      </c>
      <c r="D74" s="1" t="s">
        <v>72</v>
      </c>
      <c r="E74" s="1" t="s">
        <v>72</v>
      </c>
      <c r="F74" s="1" t="s">
        <v>72</v>
      </c>
      <c r="H74" s="1" t="s">
        <v>72</v>
      </c>
      <c r="I74" s="1" t="s">
        <v>72</v>
      </c>
      <c r="Q74" s="1" t="s">
        <v>72</v>
      </c>
      <c r="U74" s="1" t="s">
        <v>72</v>
      </c>
      <c r="AD74" s="1" t="s">
        <v>72</v>
      </c>
      <c r="AM74" s="1" t="s">
        <v>72</v>
      </c>
      <c r="AN74" s="1" t="s">
        <v>72</v>
      </c>
      <c r="AP74" s="1" t="s">
        <v>72</v>
      </c>
      <c r="AR74" s="1" t="s">
        <v>72</v>
      </c>
      <c r="AX74" s="1" t="s">
        <v>72</v>
      </c>
      <c r="BD74" s="1" t="s">
        <v>72</v>
      </c>
      <c r="BH74" s="1" t="s">
        <v>72</v>
      </c>
      <c r="BO74" s="1" t="s">
        <v>72</v>
      </c>
      <c r="CL74" s="1" t="s">
        <v>72</v>
      </c>
      <c r="CP74" s="1" t="s">
        <v>72</v>
      </c>
      <c r="CQ74" s="1" t="s">
        <v>72</v>
      </c>
      <c r="CW74" s="1" t="s">
        <v>72</v>
      </c>
      <c r="CX74" s="1" t="s">
        <v>72</v>
      </c>
      <c r="CY74" s="1" t="s">
        <v>72</v>
      </c>
      <c r="CZ74" s="21" t="s">
        <v>72</v>
      </c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FI74" s="1">
        <f t="shared" si="89"/>
        <v>24</v>
      </c>
      <c r="FJ74" s="1">
        <f t="shared" si="90"/>
        <v>192</v>
      </c>
      <c r="FK74" s="44"/>
      <c r="FL74" s="8">
        <f t="shared" si="91"/>
        <v>0.24</v>
      </c>
      <c r="FP74" s="4" t="str">
        <f>FN76</f>
        <v>MUY SATISFECHO</v>
      </c>
      <c r="FQ74" s="4">
        <f>FM76</f>
        <v>0.64</v>
      </c>
    </row>
    <row r="75" spans="1:175" x14ac:dyDescent="0.25">
      <c r="A75" s="12"/>
      <c r="B75" s="11">
        <v>9</v>
      </c>
      <c r="G75" s="1" t="s">
        <v>72</v>
      </c>
      <c r="J75" s="1" t="s">
        <v>72</v>
      </c>
      <c r="N75" s="1" t="s">
        <v>72</v>
      </c>
      <c r="O75" s="1" t="s">
        <v>72</v>
      </c>
      <c r="P75" s="1" t="s">
        <v>72</v>
      </c>
      <c r="R75" s="1" t="s">
        <v>72</v>
      </c>
      <c r="S75" s="1" t="s">
        <v>72</v>
      </c>
      <c r="T75" s="1" t="s">
        <v>72</v>
      </c>
      <c r="AE75" s="1" t="s">
        <v>72</v>
      </c>
      <c r="AQ75" s="1" t="s">
        <v>72</v>
      </c>
      <c r="AS75" s="1" t="s">
        <v>72</v>
      </c>
      <c r="AW75" s="1" t="s">
        <v>72</v>
      </c>
      <c r="BV75" s="1" t="s">
        <v>72</v>
      </c>
      <c r="BW75" s="1" t="s">
        <v>72</v>
      </c>
      <c r="CD75" s="1" t="s">
        <v>72</v>
      </c>
      <c r="CF75" s="1" t="s">
        <v>72</v>
      </c>
      <c r="CM75" s="1" t="s">
        <v>72</v>
      </c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FI75" s="1">
        <f t="shared" si="89"/>
        <v>17</v>
      </c>
      <c r="FJ75" s="1">
        <f t="shared" si="90"/>
        <v>153</v>
      </c>
      <c r="FK75" s="44"/>
      <c r="FL75" s="8">
        <f t="shared" si="91"/>
        <v>0.17</v>
      </c>
    </row>
    <row r="76" spans="1:175" x14ac:dyDescent="0.25">
      <c r="A76" s="12"/>
      <c r="B76" s="11">
        <v>10</v>
      </c>
      <c r="K76" s="1" t="s">
        <v>72</v>
      </c>
      <c r="V76" s="1" t="s">
        <v>72</v>
      </c>
      <c r="Y76" s="1" t="s">
        <v>72</v>
      </c>
      <c r="AB76" s="1" t="s">
        <v>72</v>
      </c>
      <c r="AC76" s="1" t="s">
        <v>72</v>
      </c>
      <c r="AH76" s="1" t="s">
        <v>72</v>
      </c>
      <c r="AJ76" s="1" t="s">
        <v>72</v>
      </c>
      <c r="BR76" s="1" t="s">
        <v>72</v>
      </c>
      <c r="CR76" s="1" t="s">
        <v>72</v>
      </c>
      <c r="CU76" s="1" t="s">
        <v>72</v>
      </c>
      <c r="CZ76" s="21"/>
      <c r="DA76" s="21"/>
      <c r="DB76" s="21" t="s">
        <v>72</v>
      </c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FI76" s="1">
        <f t="shared" si="89"/>
        <v>11</v>
      </c>
      <c r="FJ76" s="1">
        <f t="shared" si="90"/>
        <v>110</v>
      </c>
      <c r="FK76" s="44"/>
      <c r="FL76" s="8">
        <f t="shared" si="91"/>
        <v>0.11</v>
      </c>
      <c r="FM76" s="8">
        <f>SUM(FL73:FL76)</f>
        <v>0.64</v>
      </c>
      <c r="FN76" s="1" t="s">
        <v>66</v>
      </c>
    </row>
    <row r="77" spans="1:175" ht="15.6" thickBot="1" x14ac:dyDescent="0.3">
      <c r="A77" s="12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FI77" s="1">
        <f>SUM(FI66:FI76)</f>
        <v>100</v>
      </c>
      <c r="FJ77" s="1">
        <f>SUM(FJ66:FJ76)</f>
        <v>676</v>
      </c>
      <c r="FK77" s="45"/>
      <c r="FL77" s="8">
        <f>SUM(FL66:FL76)</f>
        <v>1</v>
      </c>
    </row>
    <row r="78" spans="1:175" x14ac:dyDescent="0.25">
      <c r="A78" s="12"/>
      <c r="B78" s="9" t="s">
        <v>14</v>
      </c>
      <c r="CS78" s="1" t="s">
        <v>72</v>
      </c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FI78" s="1">
        <f>COUNTA(C78:FH78)</f>
        <v>1</v>
      </c>
    </row>
    <row r="79" spans="1:175" s="14" customFormat="1" ht="15.6" thickBot="1" x14ac:dyDescent="0.3">
      <c r="A79" s="12">
        <v>8</v>
      </c>
      <c r="B79" s="14" t="s">
        <v>45</v>
      </c>
      <c r="FS79" s="14">
        <v>8</v>
      </c>
    </row>
    <row r="80" spans="1:175" x14ac:dyDescent="0.25">
      <c r="A80" s="12"/>
      <c r="B80" s="11">
        <v>0</v>
      </c>
      <c r="BJ80" s="1" t="s">
        <v>72</v>
      </c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FI80" s="1">
        <f t="shared" ref="FI80:FI90" si="92">COUNTA(C80:FH80)</f>
        <v>1</v>
      </c>
      <c r="FJ80" s="1">
        <f t="shared" ref="FJ80:FJ90" si="93">FI80*B80</f>
        <v>0</v>
      </c>
      <c r="FK80" s="43">
        <f>FJ91/FI91</f>
        <v>7.27</v>
      </c>
      <c r="FL80" s="5">
        <f>FI80/FI$91</f>
        <v>0.01</v>
      </c>
      <c r="FM80" s="6"/>
    </row>
    <row r="81" spans="1:175" x14ac:dyDescent="0.25">
      <c r="A81" s="12"/>
      <c r="B81" s="11">
        <v>1</v>
      </c>
      <c r="BL81" s="1" t="s">
        <v>72</v>
      </c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FI81" s="1">
        <f t="shared" si="92"/>
        <v>1</v>
      </c>
      <c r="FJ81" s="1">
        <f t="shared" si="93"/>
        <v>1</v>
      </c>
      <c r="FK81" s="44"/>
      <c r="FL81" s="5">
        <f t="shared" ref="FL81:FL90" si="94">FI81/FI$91</f>
        <v>0.01</v>
      </c>
      <c r="FM81" s="6"/>
    </row>
    <row r="82" spans="1:175" x14ac:dyDescent="0.25">
      <c r="A82" s="12"/>
      <c r="B82" s="11">
        <v>2</v>
      </c>
      <c r="AK82" s="1" t="s">
        <v>72</v>
      </c>
      <c r="BA82" s="1" t="s">
        <v>72</v>
      </c>
      <c r="BB82" s="1" t="s">
        <v>72</v>
      </c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FI82" s="1">
        <f t="shared" si="92"/>
        <v>3</v>
      </c>
      <c r="FJ82" s="1">
        <f t="shared" si="93"/>
        <v>6</v>
      </c>
      <c r="FK82" s="44"/>
      <c r="FL82" s="5">
        <f t="shared" si="94"/>
        <v>0.03</v>
      </c>
      <c r="FM82" s="6"/>
    </row>
    <row r="83" spans="1:175" x14ac:dyDescent="0.25">
      <c r="A83" s="12"/>
      <c r="B83" s="11">
        <v>3</v>
      </c>
      <c r="AV83" s="1" t="s">
        <v>72</v>
      </c>
      <c r="AZ83" s="1" t="s">
        <v>72</v>
      </c>
      <c r="BE83" s="1" t="s">
        <v>72</v>
      </c>
      <c r="BF83" s="1" t="s">
        <v>72</v>
      </c>
      <c r="BG83" s="1" t="s">
        <v>72</v>
      </c>
      <c r="BI83" s="1" t="s">
        <v>72</v>
      </c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FI83" s="1">
        <f t="shared" si="92"/>
        <v>6</v>
      </c>
      <c r="FJ83" s="1">
        <f t="shared" si="93"/>
        <v>18</v>
      </c>
      <c r="FK83" s="44"/>
      <c r="FL83" s="5">
        <f t="shared" si="94"/>
        <v>0.06</v>
      </c>
      <c r="FM83" s="6"/>
    </row>
    <row r="84" spans="1:175" x14ac:dyDescent="0.25">
      <c r="A84" s="12"/>
      <c r="B84" s="11">
        <v>4</v>
      </c>
      <c r="BP84" s="1" t="s">
        <v>72</v>
      </c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FI84" s="1">
        <f t="shared" si="92"/>
        <v>1</v>
      </c>
      <c r="FJ84" s="1">
        <f t="shared" si="93"/>
        <v>4</v>
      </c>
      <c r="FK84" s="44"/>
      <c r="FL84" s="5">
        <f t="shared" si="94"/>
        <v>0.01</v>
      </c>
      <c r="FM84" s="5">
        <f>SUM(FL80:FL84)</f>
        <v>0.12</v>
      </c>
      <c r="FN84" s="1" t="s">
        <v>64</v>
      </c>
    </row>
    <row r="85" spans="1:175" x14ac:dyDescent="0.25">
      <c r="A85" s="12"/>
      <c r="B85" s="11">
        <v>5</v>
      </c>
      <c r="AM85" s="1" t="s">
        <v>72</v>
      </c>
      <c r="AN85" s="1" t="s">
        <v>72</v>
      </c>
      <c r="BC85" s="1" t="s">
        <v>72</v>
      </c>
      <c r="CK85" s="1" t="s">
        <v>72</v>
      </c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FI85" s="1">
        <f t="shared" si="92"/>
        <v>4</v>
      </c>
      <c r="FJ85" s="1">
        <f t="shared" si="93"/>
        <v>20</v>
      </c>
      <c r="FK85" s="44"/>
      <c r="FL85" s="7">
        <f t="shared" si="94"/>
        <v>0.04</v>
      </c>
    </row>
    <row r="86" spans="1:175" x14ac:dyDescent="0.25">
      <c r="A86" s="12"/>
      <c r="B86" s="11">
        <v>6</v>
      </c>
      <c r="W86" s="1" t="s">
        <v>72</v>
      </c>
      <c r="AA86" s="1" t="s">
        <v>72</v>
      </c>
      <c r="AI86" s="1" t="s">
        <v>72</v>
      </c>
      <c r="AT86" s="1" t="s">
        <v>72</v>
      </c>
      <c r="AU86" s="1" t="s">
        <v>72</v>
      </c>
      <c r="AY86" s="1" t="s">
        <v>72</v>
      </c>
      <c r="BK86" s="1" t="s">
        <v>72</v>
      </c>
      <c r="BT86" s="1" t="s">
        <v>72</v>
      </c>
      <c r="CA86" s="1" t="s">
        <v>72</v>
      </c>
      <c r="CB86" s="1" t="s">
        <v>72</v>
      </c>
      <c r="CG86" s="1" t="s">
        <v>72</v>
      </c>
      <c r="CH86" s="1" t="s">
        <v>72</v>
      </c>
      <c r="CN86" s="1" t="s">
        <v>72</v>
      </c>
      <c r="CO86" s="1" t="s">
        <v>72</v>
      </c>
      <c r="CZ86" s="21"/>
      <c r="DA86" s="21" t="s">
        <v>72</v>
      </c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FI86" s="1">
        <f t="shared" si="92"/>
        <v>15</v>
      </c>
      <c r="FJ86" s="1">
        <f t="shared" si="93"/>
        <v>90</v>
      </c>
      <c r="FK86" s="44"/>
      <c r="FL86" s="7">
        <f t="shared" si="94"/>
        <v>0.15</v>
      </c>
      <c r="FM86" s="7">
        <f>SUM(FL85:FL86)</f>
        <v>0.19</v>
      </c>
      <c r="FN86" s="1" t="s">
        <v>65</v>
      </c>
      <c r="FP86" s="1" t="str">
        <f>FN84</f>
        <v>INSATISFECHO</v>
      </c>
      <c r="FQ86" s="4">
        <f>FM84</f>
        <v>0.12</v>
      </c>
    </row>
    <row r="87" spans="1:175" x14ac:dyDescent="0.25">
      <c r="A87" s="12"/>
      <c r="B87" s="11">
        <v>7</v>
      </c>
      <c r="L87" s="1" t="s">
        <v>72</v>
      </c>
      <c r="M87" s="1" t="s">
        <v>72</v>
      </c>
      <c r="U87" s="1" t="s">
        <v>72</v>
      </c>
      <c r="X87" s="1" t="s">
        <v>72</v>
      </c>
      <c r="AB87" s="1" t="s">
        <v>72</v>
      </c>
      <c r="AH87" s="1" t="s">
        <v>72</v>
      </c>
      <c r="AO87" s="1" t="s">
        <v>72</v>
      </c>
      <c r="BQ87" s="1" t="s">
        <v>72</v>
      </c>
      <c r="BS87" s="1" t="s">
        <v>72</v>
      </c>
      <c r="BX87" s="1" t="s">
        <v>72</v>
      </c>
      <c r="BY87" s="1" t="s">
        <v>72</v>
      </c>
      <c r="BZ87" s="1" t="s">
        <v>72</v>
      </c>
      <c r="CC87" s="1" t="s">
        <v>72</v>
      </c>
      <c r="CE87" s="1" t="s">
        <v>72</v>
      </c>
      <c r="CJ87" s="1" t="s">
        <v>72</v>
      </c>
      <c r="CT87" s="1" t="s">
        <v>72</v>
      </c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FI87" s="1">
        <f t="shared" si="92"/>
        <v>16</v>
      </c>
      <c r="FJ87" s="1">
        <f t="shared" si="93"/>
        <v>112</v>
      </c>
      <c r="FK87" s="44"/>
      <c r="FL87" s="8">
        <f t="shared" si="94"/>
        <v>0.16</v>
      </c>
      <c r="FP87" s="1" t="str">
        <f>FN86</f>
        <v>SATISFECHO</v>
      </c>
      <c r="FQ87" s="4">
        <f>FM86</f>
        <v>0.19</v>
      </c>
    </row>
    <row r="88" spans="1:175" x14ac:dyDescent="0.25">
      <c r="A88" s="12"/>
      <c r="B88" s="11">
        <v>8</v>
      </c>
      <c r="D88" s="1" t="s">
        <v>72</v>
      </c>
      <c r="F88" s="1" t="s">
        <v>72</v>
      </c>
      <c r="H88" s="1" t="s">
        <v>72</v>
      </c>
      <c r="P88" s="1" t="s">
        <v>72</v>
      </c>
      <c r="AD88" s="1" t="s">
        <v>72</v>
      </c>
      <c r="AF88" s="1" t="s">
        <v>72</v>
      </c>
      <c r="AQ88" s="1" t="s">
        <v>72</v>
      </c>
      <c r="AR88" s="1" t="s">
        <v>72</v>
      </c>
      <c r="AX88" s="1" t="s">
        <v>72</v>
      </c>
      <c r="BD88" s="1" t="s">
        <v>72</v>
      </c>
      <c r="BM88" s="1" t="s">
        <v>72</v>
      </c>
      <c r="BN88" s="1" t="s">
        <v>72</v>
      </c>
      <c r="CI88" s="1" t="s">
        <v>72</v>
      </c>
      <c r="CL88" s="1" t="s">
        <v>72</v>
      </c>
      <c r="CM88" s="1" t="s">
        <v>72</v>
      </c>
      <c r="CU88" s="1" t="s">
        <v>72</v>
      </c>
      <c r="CX88" s="1" t="s">
        <v>72</v>
      </c>
      <c r="CY88" s="1" t="s">
        <v>72</v>
      </c>
      <c r="CZ88" s="21" t="s">
        <v>72</v>
      </c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FI88" s="1">
        <f t="shared" si="92"/>
        <v>19</v>
      </c>
      <c r="FJ88" s="1">
        <f t="shared" si="93"/>
        <v>152</v>
      </c>
      <c r="FK88" s="44"/>
      <c r="FL88" s="8">
        <f t="shared" si="94"/>
        <v>0.19</v>
      </c>
      <c r="FP88" s="4" t="str">
        <f>FN90</f>
        <v>MUY SATISFECHO</v>
      </c>
      <c r="FQ88" s="4">
        <f>FM90</f>
        <v>0.69</v>
      </c>
    </row>
    <row r="89" spans="1:175" x14ac:dyDescent="0.25">
      <c r="A89" s="12"/>
      <c r="B89" s="11">
        <v>9</v>
      </c>
      <c r="C89" s="1" t="s">
        <v>72</v>
      </c>
      <c r="I89" s="1" t="s">
        <v>72</v>
      </c>
      <c r="R89" s="1" t="s">
        <v>72</v>
      </c>
      <c r="S89" s="1" t="s">
        <v>72</v>
      </c>
      <c r="T89" s="1" t="s">
        <v>72</v>
      </c>
      <c r="AE89" s="1" t="s">
        <v>72</v>
      </c>
      <c r="AP89" s="1" t="s">
        <v>72</v>
      </c>
      <c r="AS89" s="1" t="s">
        <v>72</v>
      </c>
      <c r="AW89" s="1" t="s">
        <v>72</v>
      </c>
      <c r="BU89" s="1" t="s">
        <v>72</v>
      </c>
      <c r="BW89" s="1" t="s">
        <v>72</v>
      </c>
      <c r="CD89" s="1" t="s">
        <v>72</v>
      </c>
      <c r="CF89" s="1" t="s">
        <v>72</v>
      </c>
      <c r="CP89" s="1" t="s">
        <v>72</v>
      </c>
      <c r="CQ89" s="1" t="s">
        <v>72</v>
      </c>
      <c r="CW89" s="1" t="s">
        <v>72</v>
      </c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FI89" s="1">
        <f t="shared" si="92"/>
        <v>16</v>
      </c>
      <c r="FJ89" s="1">
        <f t="shared" si="93"/>
        <v>144</v>
      </c>
      <c r="FK89" s="44"/>
      <c r="FL89" s="8">
        <f t="shared" si="94"/>
        <v>0.16</v>
      </c>
    </row>
    <row r="90" spans="1:175" x14ac:dyDescent="0.25">
      <c r="A90" s="12"/>
      <c r="B90" s="11">
        <v>10</v>
      </c>
      <c r="E90" s="1" t="s">
        <v>72</v>
      </c>
      <c r="G90" s="1" t="s">
        <v>72</v>
      </c>
      <c r="J90" s="1" t="s">
        <v>72</v>
      </c>
      <c r="K90" s="1" t="s">
        <v>72</v>
      </c>
      <c r="N90" s="1" t="s">
        <v>72</v>
      </c>
      <c r="O90" s="1" t="s">
        <v>72</v>
      </c>
      <c r="Q90" s="1" t="s">
        <v>72</v>
      </c>
      <c r="V90" s="1" t="s">
        <v>72</v>
      </c>
      <c r="Y90" s="1" t="s">
        <v>72</v>
      </c>
      <c r="Z90" s="1" t="s">
        <v>72</v>
      </c>
      <c r="AC90" s="1" t="s">
        <v>72</v>
      </c>
      <c r="AJ90" s="1" t="s">
        <v>72</v>
      </c>
      <c r="BH90" s="1" t="s">
        <v>72</v>
      </c>
      <c r="BR90" s="1" t="s">
        <v>72</v>
      </c>
      <c r="BV90" s="1" t="s">
        <v>72</v>
      </c>
      <c r="CR90" s="1" t="s">
        <v>72</v>
      </c>
      <c r="CS90" s="1" t="s">
        <v>72</v>
      </c>
      <c r="CZ90" s="21"/>
      <c r="DA90" s="21"/>
      <c r="DB90" s="21" t="s">
        <v>72</v>
      </c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FI90" s="1">
        <f t="shared" si="92"/>
        <v>18</v>
      </c>
      <c r="FJ90" s="1">
        <f t="shared" si="93"/>
        <v>180</v>
      </c>
      <c r="FK90" s="44"/>
      <c r="FL90" s="8">
        <f t="shared" si="94"/>
        <v>0.18</v>
      </c>
      <c r="FM90" s="8">
        <f>SUM(FL87:FL90)</f>
        <v>0.69</v>
      </c>
      <c r="FN90" s="1" t="s">
        <v>66</v>
      </c>
    </row>
    <row r="91" spans="1:175" ht="15.6" thickBot="1" x14ac:dyDescent="0.3">
      <c r="A91" s="12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FI91" s="1">
        <f>SUM(FI80:FI90)</f>
        <v>100</v>
      </c>
      <c r="FJ91" s="1">
        <f>SUM(FJ80:FJ90)</f>
        <v>727</v>
      </c>
      <c r="FK91" s="45"/>
      <c r="FL91" s="8">
        <f>SUM(FL80:FL90)</f>
        <v>1</v>
      </c>
    </row>
    <row r="92" spans="1:175" x14ac:dyDescent="0.25">
      <c r="A92" s="12"/>
      <c r="B92" s="9" t="s">
        <v>14</v>
      </c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FI92" s="1">
        <f>COUNTA(C92:FH92)</f>
        <v>0</v>
      </c>
    </row>
    <row r="93" spans="1:175" s="19" customFormat="1" x14ac:dyDescent="0.25">
      <c r="A93" s="12"/>
      <c r="B93" s="15" t="s">
        <v>43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7"/>
      <c r="FL93" s="42" t="s">
        <v>71</v>
      </c>
      <c r="FM93" s="42"/>
      <c r="FN93" s="18">
        <f>(FK95+FK123+FK109+FK137+FK151)/5</f>
        <v>9.4321793381384165</v>
      </c>
    </row>
    <row r="94" spans="1:175" s="14" customFormat="1" ht="15.6" thickBot="1" x14ac:dyDescent="0.3">
      <c r="A94" s="12">
        <v>9</v>
      </c>
      <c r="B94" s="14" t="s">
        <v>44</v>
      </c>
    </row>
    <row r="95" spans="1:175" x14ac:dyDescent="0.25">
      <c r="A95" s="12"/>
      <c r="B95" s="11">
        <v>0</v>
      </c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FI95" s="1">
        <f t="shared" ref="FI95:FI105" si="95">COUNTA(C95:FH95)</f>
        <v>0</v>
      </c>
      <c r="FJ95" s="1">
        <f t="shared" ref="FJ95:FJ105" si="96">FI95*B95</f>
        <v>0</v>
      </c>
      <c r="FK95" s="43">
        <f>FJ106/FI106</f>
        <v>9.35</v>
      </c>
      <c r="FL95" s="5">
        <f>FI95/FI$106</f>
        <v>0</v>
      </c>
      <c r="FM95" s="6"/>
      <c r="FS95" s="1">
        <v>9</v>
      </c>
    </row>
    <row r="96" spans="1:175" x14ac:dyDescent="0.25">
      <c r="A96" s="12"/>
      <c r="B96" s="11">
        <v>1</v>
      </c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FI96" s="1">
        <f t="shared" si="95"/>
        <v>0</v>
      </c>
      <c r="FJ96" s="1">
        <f t="shared" si="96"/>
        <v>0</v>
      </c>
      <c r="FK96" s="44"/>
      <c r="FL96" s="5">
        <f t="shared" ref="FL96:FL105" si="97">FI96/FI$106</f>
        <v>0</v>
      </c>
      <c r="FM96" s="6"/>
    </row>
    <row r="97" spans="1:175" x14ac:dyDescent="0.25">
      <c r="A97" s="12"/>
      <c r="B97" s="11">
        <v>2</v>
      </c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FI97" s="1">
        <f t="shared" si="95"/>
        <v>0</v>
      </c>
      <c r="FJ97" s="1">
        <f t="shared" si="96"/>
        <v>0</v>
      </c>
      <c r="FK97" s="44"/>
      <c r="FL97" s="5">
        <f t="shared" si="97"/>
        <v>0</v>
      </c>
      <c r="FM97" s="6"/>
    </row>
    <row r="98" spans="1:175" x14ac:dyDescent="0.25">
      <c r="A98" s="12"/>
      <c r="B98" s="11">
        <v>3</v>
      </c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FI98" s="1">
        <f t="shared" si="95"/>
        <v>0</v>
      </c>
      <c r="FJ98" s="1">
        <f t="shared" si="96"/>
        <v>0</v>
      </c>
      <c r="FK98" s="44"/>
      <c r="FL98" s="5">
        <f t="shared" si="97"/>
        <v>0</v>
      </c>
      <c r="FM98" s="6"/>
    </row>
    <row r="99" spans="1:175" x14ac:dyDescent="0.25">
      <c r="A99" s="12"/>
      <c r="B99" s="11">
        <v>4</v>
      </c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FI99" s="1">
        <f t="shared" si="95"/>
        <v>0</v>
      </c>
      <c r="FJ99" s="1">
        <f t="shared" si="96"/>
        <v>0</v>
      </c>
      <c r="FK99" s="44"/>
      <c r="FL99" s="5">
        <f t="shared" si="97"/>
        <v>0</v>
      </c>
      <c r="FM99" s="5">
        <f>SUM(FL95:FL99)</f>
        <v>0</v>
      </c>
      <c r="FN99" s="1" t="s">
        <v>64</v>
      </c>
    </row>
    <row r="100" spans="1:175" x14ac:dyDescent="0.25">
      <c r="A100" s="12"/>
      <c r="B100" s="11">
        <v>5</v>
      </c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FI100" s="1">
        <f t="shared" si="95"/>
        <v>0</v>
      </c>
      <c r="FJ100" s="1">
        <f t="shared" si="96"/>
        <v>0</v>
      </c>
      <c r="FK100" s="44"/>
      <c r="FL100" s="7">
        <f t="shared" si="97"/>
        <v>0</v>
      </c>
    </row>
    <row r="101" spans="1:175" x14ac:dyDescent="0.25">
      <c r="A101" s="12"/>
      <c r="B101" s="11">
        <v>6</v>
      </c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FI101" s="1">
        <f t="shared" si="95"/>
        <v>0</v>
      </c>
      <c r="FJ101" s="1">
        <f t="shared" si="96"/>
        <v>0</v>
      </c>
      <c r="FK101" s="44"/>
      <c r="FL101" s="7">
        <f t="shared" si="97"/>
        <v>0</v>
      </c>
      <c r="FM101" s="7">
        <f>SUM(FL100:FL101)</f>
        <v>0</v>
      </c>
      <c r="FN101" s="1" t="s">
        <v>65</v>
      </c>
      <c r="FP101" s="1" t="str">
        <f>FN99</f>
        <v>INSATISFECHO</v>
      </c>
      <c r="FQ101" s="4">
        <f>FM99</f>
        <v>0</v>
      </c>
    </row>
    <row r="102" spans="1:175" x14ac:dyDescent="0.25">
      <c r="A102" s="12"/>
      <c r="B102" s="11">
        <v>7</v>
      </c>
      <c r="AZ102" s="1" t="s">
        <v>72</v>
      </c>
      <c r="BA102" s="1" t="s">
        <v>72</v>
      </c>
      <c r="BB102" s="1" t="s">
        <v>72</v>
      </c>
      <c r="BC102" s="1" t="s">
        <v>72</v>
      </c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FI102" s="1">
        <f t="shared" si="95"/>
        <v>4</v>
      </c>
      <c r="FJ102" s="1">
        <f t="shared" si="96"/>
        <v>28</v>
      </c>
      <c r="FK102" s="44"/>
      <c r="FL102" s="8">
        <f t="shared" si="97"/>
        <v>0.04</v>
      </c>
      <c r="FP102" s="1" t="str">
        <f>FN101</f>
        <v>SATISFECHO</v>
      </c>
      <c r="FQ102" s="4">
        <f>FM101</f>
        <v>0</v>
      </c>
    </row>
    <row r="103" spans="1:175" x14ac:dyDescent="0.25">
      <c r="A103" s="12"/>
      <c r="B103" s="11">
        <v>8</v>
      </c>
      <c r="H103" s="1" t="s">
        <v>72</v>
      </c>
      <c r="U103" s="1" t="s">
        <v>72</v>
      </c>
      <c r="W103" s="1" t="s">
        <v>72</v>
      </c>
      <c r="BQ103" s="1" t="s">
        <v>72</v>
      </c>
      <c r="BU103" s="1" t="s">
        <v>72</v>
      </c>
      <c r="BX103" s="1" t="s">
        <v>72</v>
      </c>
      <c r="BZ103" s="1" t="s">
        <v>72</v>
      </c>
      <c r="CE103" s="1" t="s">
        <v>72</v>
      </c>
      <c r="CH103" s="1" t="s">
        <v>72</v>
      </c>
      <c r="CO103" s="1" t="s">
        <v>72</v>
      </c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FI103" s="1">
        <f t="shared" si="95"/>
        <v>10</v>
      </c>
      <c r="FJ103" s="1">
        <f t="shared" si="96"/>
        <v>80</v>
      </c>
      <c r="FK103" s="44"/>
      <c r="FL103" s="8">
        <f t="shared" si="97"/>
        <v>0.1</v>
      </c>
      <c r="FP103" s="4" t="str">
        <f>FN105</f>
        <v>MUY SATISFECHO</v>
      </c>
      <c r="FQ103" s="4">
        <f>FM105</f>
        <v>1</v>
      </c>
    </row>
    <row r="104" spans="1:175" x14ac:dyDescent="0.25">
      <c r="A104" s="12"/>
      <c r="B104" s="11">
        <v>9</v>
      </c>
      <c r="C104" s="1" t="s">
        <v>72</v>
      </c>
      <c r="F104" s="1" t="s">
        <v>72</v>
      </c>
      <c r="I104" s="1" t="s">
        <v>72</v>
      </c>
      <c r="J104" s="1" t="s">
        <v>72</v>
      </c>
      <c r="L104" s="1" t="s">
        <v>72</v>
      </c>
      <c r="M104" s="1" t="s">
        <v>72</v>
      </c>
      <c r="O104" s="1" t="s">
        <v>72</v>
      </c>
      <c r="S104" s="1" t="s">
        <v>72</v>
      </c>
      <c r="T104" s="1" t="s">
        <v>72</v>
      </c>
      <c r="X104" s="1" t="s">
        <v>72</v>
      </c>
      <c r="AI104" s="1" t="s">
        <v>72</v>
      </c>
      <c r="AJ104" s="1" t="s">
        <v>72</v>
      </c>
      <c r="AR104" s="1" t="s">
        <v>72</v>
      </c>
      <c r="AS104" s="1" t="s">
        <v>72</v>
      </c>
      <c r="BL104" s="1" t="s">
        <v>72</v>
      </c>
      <c r="BN104" s="1" t="s">
        <v>72</v>
      </c>
      <c r="BP104" s="1" t="s">
        <v>72</v>
      </c>
      <c r="BS104" s="1" t="s">
        <v>72</v>
      </c>
      <c r="BV104" s="1" t="s">
        <v>72</v>
      </c>
      <c r="BY104" s="1" t="s">
        <v>72</v>
      </c>
      <c r="CA104" s="1" t="s">
        <v>72</v>
      </c>
      <c r="CB104" s="1" t="s">
        <v>72</v>
      </c>
      <c r="CC104" s="1" t="s">
        <v>72</v>
      </c>
      <c r="CF104" s="1" t="s">
        <v>72</v>
      </c>
      <c r="CG104" s="1" t="s">
        <v>72</v>
      </c>
      <c r="CJ104" s="1" t="s">
        <v>72</v>
      </c>
      <c r="CK104" s="1" t="s">
        <v>72</v>
      </c>
      <c r="CL104" s="1" t="s">
        <v>72</v>
      </c>
      <c r="CM104" s="1" t="s">
        <v>72</v>
      </c>
      <c r="CN104" s="1" t="s">
        <v>72</v>
      </c>
      <c r="CP104" s="1" t="s">
        <v>72</v>
      </c>
      <c r="CW104" s="1" t="s">
        <v>72</v>
      </c>
      <c r="CZ104" s="21"/>
      <c r="DA104" s="21" t="s">
        <v>72</v>
      </c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FI104" s="1">
        <f t="shared" si="95"/>
        <v>33</v>
      </c>
      <c r="FJ104" s="1">
        <f t="shared" si="96"/>
        <v>297</v>
      </c>
      <c r="FK104" s="44"/>
      <c r="FL104" s="8">
        <f t="shared" si="97"/>
        <v>0.33</v>
      </c>
    </row>
    <row r="105" spans="1:175" x14ac:dyDescent="0.25">
      <c r="A105" s="12"/>
      <c r="B105" s="11">
        <v>10</v>
      </c>
      <c r="E105" s="1" t="s">
        <v>72</v>
      </c>
      <c r="G105" s="1" t="s">
        <v>72</v>
      </c>
      <c r="K105" s="1" t="s">
        <v>72</v>
      </c>
      <c r="N105" s="1" t="s">
        <v>72</v>
      </c>
      <c r="P105" s="1" t="s">
        <v>72</v>
      </c>
      <c r="Q105" s="1" t="s">
        <v>72</v>
      </c>
      <c r="R105" s="1" t="s">
        <v>72</v>
      </c>
      <c r="V105" s="1" t="s">
        <v>72</v>
      </c>
      <c r="Y105" s="1" t="s">
        <v>72</v>
      </c>
      <c r="Z105" s="1" t="s">
        <v>72</v>
      </c>
      <c r="AA105" s="1" t="s">
        <v>72</v>
      </c>
      <c r="AB105" s="1" t="s">
        <v>72</v>
      </c>
      <c r="AC105" s="1" t="s">
        <v>72</v>
      </c>
      <c r="AD105" s="1" t="s">
        <v>72</v>
      </c>
      <c r="AE105" s="1" t="s">
        <v>72</v>
      </c>
      <c r="AF105" s="1" t="s">
        <v>72</v>
      </c>
      <c r="AG105" s="1" t="s">
        <v>72</v>
      </c>
      <c r="AH105" s="1" t="s">
        <v>72</v>
      </c>
      <c r="AK105" s="1" t="s">
        <v>72</v>
      </c>
      <c r="AL105" s="1" t="s">
        <v>72</v>
      </c>
      <c r="AM105" s="1" t="s">
        <v>72</v>
      </c>
      <c r="AN105" s="1" t="s">
        <v>72</v>
      </c>
      <c r="AO105" s="1" t="s">
        <v>72</v>
      </c>
      <c r="AP105" s="1" t="s">
        <v>72</v>
      </c>
      <c r="AQ105" s="1" t="s">
        <v>72</v>
      </c>
      <c r="AT105" s="1" t="s">
        <v>72</v>
      </c>
      <c r="AU105" s="1" t="s">
        <v>72</v>
      </c>
      <c r="AV105" s="1" t="s">
        <v>72</v>
      </c>
      <c r="AW105" s="1" t="s">
        <v>72</v>
      </c>
      <c r="AX105" s="1" t="s">
        <v>72</v>
      </c>
      <c r="AY105" s="1" t="s">
        <v>72</v>
      </c>
      <c r="BD105" s="1" t="s">
        <v>72</v>
      </c>
      <c r="BE105" s="1" t="s">
        <v>72</v>
      </c>
      <c r="BF105" s="1" t="s">
        <v>72</v>
      </c>
      <c r="BG105" s="1" t="s">
        <v>72</v>
      </c>
      <c r="BI105" s="1" t="s">
        <v>72</v>
      </c>
      <c r="BJ105" s="1" t="s">
        <v>72</v>
      </c>
      <c r="BK105" s="1" t="s">
        <v>72</v>
      </c>
      <c r="BM105" s="1" t="s">
        <v>72</v>
      </c>
      <c r="BR105" s="1" t="s">
        <v>72</v>
      </c>
      <c r="BT105" s="1" t="s">
        <v>72</v>
      </c>
      <c r="BW105" s="1" t="s">
        <v>72</v>
      </c>
      <c r="CD105" s="1" t="s">
        <v>72</v>
      </c>
      <c r="CI105" s="1" t="s">
        <v>72</v>
      </c>
      <c r="CQ105" s="1" t="s">
        <v>72</v>
      </c>
      <c r="CR105" s="1" t="s">
        <v>72</v>
      </c>
      <c r="CS105" s="1" t="s">
        <v>72</v>
      </c>
      <c r="CT105" s="1" t="s">
        <v>72</v>
      </c>
      <c r="CU105" s="1" t="s">
        <v>72</v>
      </c>
      <c r="CX105" s="1" t="s">
        <v>72</v>
      </c>
      <c r="CY105" s="1" t="s">
        <v>72</v>
      </c>
      <c r="CZ105" s="21" t="s">
        <v>72</v>
      </c>
      <c r="DA105" s="21"/>
      <c r="DB105" s="21" t="s">
        <v>72</v>
      </c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FI105" s="1">
        <f t="shared" si="95"/>
        <v>53</v>
      </c>
      <c r="FJ105" s="1">
        <f t="shared" si="96"/>
        <v>530</v>
      </c>
      <c r="FK105" s="44"/>
      <c r="FL105" s="8">
        <f t="shared" si="97"/>
        <v>0.53</v>
      </c>
      <c r="FM105" s="8">
        <f>SUM(FL102:FL105)</f>
        <v>1</v>
      </c>
      <c r="FN105" s="1" t="s">
        <v>66</v>
      </c>
    </row>
    <row r="106" spans="1:175" ht="15.6" thickBot="1" x14ac:dyDescent="0.3">
      <c r="A106" s="12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FI106" s="1">
        <f>SUM(FI95:FI105)</f>
        <v>100</v>
      </c>
      <c r="FJ106" s="1">
        <f>SUM(FJ95:FJ105)</f>
        <v>935</v>
      </c>
      <c r="FK106" s="45"/>
      <c r="FL106" s="8">
        <f>SUM(FL95:FL105)</f>
        <v>1</v>
      </c>
    </row>
    <row r="107" spans="1:175" x14ac:dyDescent="0.25">
      <c r="A107" s="12"/>
      <c r="B107" s="9" t="s">
        <v>14</v>
      </c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FI107" s="1">
        <f>COUNTA(C107:FH107)</f>
        <v>0</v>
      </c>
    </row>
    <row r="108" spans="1:175" s="14" customFormat="1" ht="15.6" thickBot="1" x14ac:dyDescent="0.3">
      <c r="A108" s="12">
        <v>10</v>
      </c>
      <c r="B108" s="14" t="s">
        <v>46</v>
      </c>
    </row>
    <row r="109" spans="1:175" x14ac:dyDescent="0.25">
      <c r="A109" s="12"/>
      <c r="B109" s="11">
        <v>0</v>
      </c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FI109" s="1">
        <f t="shared" ref="FI109:FI119" si="98">COUNTA(C109:FH109)</f>
        <v>0</v>
      </c>
      <c r="FJ109" s="1">
        <f t="shared" ref="FJ109:FJ119" si="99">FI109*B109</f>
        <v>0</v>
      </c>
      <c r="FK109" s="43">
        <f>FJ120/FI120</f>
        <v>9.3039215686274517</v>
      </c>
      <c r="FL109" s="5">
        <f>FI109/FI$120</f>
        <v>0</v>
      </c>
      <c r="FM109" s="6"/>
    </row>
    <row r="110" spans="1:175" x14ac:dyDescent="0.25">
      <c r="A110" s="12"/>
      <c r="B110" s="11">
        <v>1</v>
      </c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FI110" s="1">
        <f t="shared" si="98"/>
        <v>0</v>
      </c>
      <c r="FJ110" s="1">
        <f t="shared" si="99"/>
        <v>0</v>
      </c>
      <c r="FK110" s="44"/>
      <c r="FL110" s="5">
        <f t="shared" ref="FL110:FL119" si="100">FI110/FI$120</f>
        <v>0</v>
      </c>
      <c r="FM110" s="6"/>
      <c r="FS110" s="1">
        <v>10</v>
      </c>
    </row>
    <row r="111" spans="1:175" x14ac:dyDescent="0.25">
      <c r="A111" s="12"/>
      <c r="B111" s="11">
        <v>2</v>
      </c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FI111" s="1">
        <f t="shared" si="98"/>
        <v>0</v>
      </c>
      <c r="FJ111" s="1">
        <f t="shared" si="99"/>
        <v>0</v>
      </c>
      <c r="FK111" s="44"/>
      <c r="FL111" s="5">
        <f t="shared" si="100"/>
        <v>0</v>
      </c>
      <c r="FM111" s="6"/>
    </row>
    <row r="112" spans="1:175" x14ac:dyDescent="0.25">
      <c r="A112" s="12"/>
      <c r="B112" s="11">
        <v>3</v>
      </c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FI112" s="1">
        <f t="shared" si="98"/>
        <v>0</v>
      </c>
      <c r="FJ112" s="1">
        <f t="shared" si="99"/>
        <v>0</v>
      </c>
      <c r="FK112" s="44"/>
      <c r="FL112" s="5">
        <f t="shared" si="100"/>
        <v>0</v>
      </c>
      <c r="FM112" s="6"/>
    </row>
    <row r="113" spans="1:175" x14ac:dyDescent="0.25">
      <c r="A113" s="12"/>
      <c r="B113" s="11">
        <v>4</v>
      </c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FI113" s="1">
        <f t="shared" si="98"/>
        <v>0</v>
      </c>
      <c r="FJ113" s="1">
        <f t="shared" si="99"/>
        <v>0</v>
      </c>
      <c r="FK113" s="44"/>
      <c r="FL113" s="5">
        <f t="shared" si="100"/>
        <v>0</v>
      </c>
      <c r="FM113" s="5">
        <f>SUM(FL109:FL113)</f>
        <v>0</v>
      </c>
      <c r="FN113" s="1" t="s">
        <v>64</v>
      </c>
    </row>
    <row r="114" spans="1:175" x14ac:dyDescent="0.25">
      <c r="A114" s="12"/>
      <c r="B114" s="11">
        <v>5</v>
      </c>
      <c r="AK114" s="1" t="s">
        <v>72</v>
      </c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FI114" s="1">
        <f t="shared" si="98"/>
        <v>1</v>
      </c>
      <c r="FJ114" s="1">
        <f t="shared" si="99"/>
        <v>5</v>
      </c>
      <c r="FK114" s="44"/>
      <c r="FL114" s="7">
        <f t="shared" si="100"/>
        <v>9.8039215686274508E-3</v>
      </c>
    </row>
    <row r="115" spans="1:175" x14ac:dyDescent="0.25">
      <c r="A115" s="12"/>
      <c r="B115" s="11">
        <v>6</v>
      </c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FI115" s="1">
        <f t="shared" si="98"/>
        <v>0</v>
      </c>
      <c r="FJ115" s="1">
        <f t="shared" si="99"/>
        <v>0</v>
      </c>
      <c r="FK115" s="44"/>
      <c r="FL115" s="7">
        <f t="shared" si="100"/>
        <v>0</v>
      </c>
      <c r="FM115" s="7">
        <f>SUM(FL114:FL115)</f>
        <v>9.8039215686274508E-3</v>
      </c>
      <c r="FN115" s="1" t="s">
        <v>65</v>
      </c>
      <c r="FP115" s="1" t="str">
        <f>FN113</f>
        <v>INSATISFECHO</v>
      </c>
      <c r="FQ115" s="4">
        <f>FM113</f>
        <v>0</v>
      </c>
    </row>
    <row r="116" spans="1:175" x14ac:dyDescent="0.25">
      <c r="A116" s="12"/>
      <c r="B116" s="11">
        <v>7</v>
      </c>
      <c r="U116" s="1" t="s">
        <v>72</v>
      </c>
      <c r="AZ116" s="1" t="s">
        <v>72</v>
      </c>
      <c r="CN116" s="1" t="s">
        <v>72</v>
      </c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FI116" s="1">
        <f t="shared" si="98"/>
        <v>3</v>
      </c>
      <c r="FJ116" s="1">
        <f t="shared" si="99"/>
        <v>21</v>
      </c>
      <c r="FK116" s="44"/>
      <c r="FL116" s="8">
        <f t="shared" si="100"/>
        <v>2.9411764705882353E-2</v>
      </c>
      <c r="FP116" s="1" t="str">
        <f>FN115</f>
        <v>SATISFECHO</v>
      </c>
      <c r="FQ116" s="4">
        <f>FM115</f>
        <v>9.8039215686274508E-3</v>
      </c>
    </row>
    <row r="117" spans="1:175" x14ac:dyDescent="0.25">
      <c r="A117" s="12"/>
      <c r="B117" s="11">
        <v>8</v>
      </c>
      <c r="C117" s="1" t="s">
        <v>72</v>
      </c>
      <c r="T117" s="1" t="s">
        <v>72</v>
      </c>
      <c r="BA117" s="1" t="s">
        <v>72</v>
      </c>
      <c r="BB117" s="1" t="s">
        <v>72</v>
      </c>
      <c r="BC117" s="1" t="s">
        <v>72</v>
      </c>
      <c r="BQ117" s="1" t="s">
        <v>72</v>
      </c>
      <c r="BX117" s="1" t="s">
        <v>72</v>
      </c>
      <c r="BZ117" s="1" t="s">
        <v>72</v>
      </c>
      <c r="CE117" s="1" t="s">
        <v>72</v>
      </c>
      <c r="CH117" s="1" t="s">
        <v>72</v>
      </c>
      <c r="CZ117" s="21"/>
      <c r="DA117" s="21" t="s">
        <v>72</v>
      </c>
      <c r="DB117" s="21" t="s">
        <v>72</v>
      </c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FI117" s="1">
        <f t="shared" si="98"/>
        <v>12</v>
      </c>
      <c r="FJ117" s="1">
        <f t="shared" si="99"/>
        <v>96</v>
      </c>
      <c r="FK117" s="44"/>
      <c r="FL117" s="8">
        <f t="shared" si="100"/>
        <v>0.11764705882352941</v>
      </c>
      <c r="FP117" s="4" t="str">
        <f>FN119</f>
        <v>MUY SATISFECHO</v>
      </c>
      <c r="FQ117" s="4">
        <f>FM119</f>
        <v>0.99019607843137258</v>
      </c>
    </row>
    <row r="118" spans="1:175" x14ac:dyDescent="0.25">
      <c r="A118" s="12"/>
      <c r="B118" s="11">
        <v>9</v>
      </c>
      <c r="D118" s="1" t="s">
        <v>72</v>
      </c>
      <c r="F118" s="1" t="s">
        <v>72</v>
      </c>
      <c r="G118" s="1" t="s">
        <v>72</v>
      </c>
      <c r="H118" s="1" t="s">
        <v>72</v>
      </c>
      <c r="I118" s="1" t="s">
        <v>72</v>
      </c>
      <c r="J118" s="1" t="s">
        <v>72</v>
      </c>
      <c r="L118" s="1" t="s">
        <v>72</v>
      </c>
      <c r="M118" s="1" t="s">
        <v>72</v>
      </c>
      <c r="N118" s="1" t="s">
        <v>72</v>
      </c>
      <c r="P118" s="1" t="s">
        <v>72</v>
      </c>
      <c r="W118" s="1" t="s">
        <v>72</v>
      </c>
      <c r="X118" s="1" t="s">
        <v>72</v>
      </c>
      <c r="AR118" s="1" t="s">
        <v>72</v>
      </c>
      <c r="AX118" s="1" t="s">
        <v>72</v>
      </c>
      <c r="BJ118" s="1" t="s">
        <v>72</v>
      </c>
      <c r="BL118" s="1" t="s">
        <v>72</v>
      </c>
      <c r="BS118" s="1" t="s">
        <v>72</v>
      </c>
      <c r="BT118" s="1" t="s">
        <v>72</v>
      </c>
      <c r="BU118" s="1" t="s">
        <v>72</v>
      </c>
      <c r="BY118" s="1" t="s">
        <v>72</v>
      </c>
      <c r="CA118" s="1" t="s">
        <v>72</v>
      </c>
      <c r="CB118" s="1" t="s">
        <v>72</v>
      </c>
      <c r="CC118" s="1" t="s">
        <v>72</v>
      </c>
      <c r="CF118" s="1" t="s">
        <v>72</v>
      </c>
      <c r="CG118" s="1" t="s">
        <v>72</v>
      </c>
      <c r="CJ118" s="1" t="s">
        <v>72</v>
      </c>
      <c r="CK118" s="1" t="s">
        <v>72</v>
      </c>
      <c r="CL118" s="1" t="s">
        <v>72</v>
      </c>
      <c r="CM118" s="1" t="s">
        <v>72</v>
      </c>
      <c r="CO118" s="1" t="s">
        <v>72</v>
      </c>
      <c r="CP118" s="1" t="s">
        <v>72</v>
      </c>
      <c r="CQ118" s="1" t="s">
        <v>72</v>
      </c>
      <c r="CW118" s="1" t="s">
        <v>72</v>
      </c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FI118" s="1">
        <f t="shared" si="98"/>
        <v>33</v>
      </c>
      <c r="FJ118" s="1">
        <f t="shared" si="99"/>
        <v>297</v>
      </c>
      <c r="FK118" s="44"/>
      <c r="FL118" s="8">
        <f t="shared" si="100"/>
        <v>0.3235294117647059</v>
      </c>
    </row>
    <row r="119" spans="1:175" x14ac:dyDescent="0.25">
      <c r="A119" s="12"/>
      <c r="B119" s="11">
        <v>10</v>
      </c>
      <c r="E119" s="1" t="s">
        <v>72</v>
      </c>
      <c r="K119" s="1" t="s">
        <v>72</v>
      </c>
      <c r="O119" s="1" t="s">
        <v>72</v>
      </c>
      <c r="Q119" s="1" t="s">
        <v>72</v>
      </c>
      <c r="R119" s="1" t="s">
        <v>72</v>
      </c>
      <c r="S119" s="1" t="s">
        <v>72</v>
      </c>
      <c r="V119" s="1" t="s">
        <v>72</v>
      </c>
      <c r="Y119" s="1" t="s">
        <v>72</v>
      </c>
      <c r="Z119" s="1" t="s">
        <v>72</v>
      </c>
      <c r="AA119" s="1" t="s">
        <v>72</v>
      </c>
      <c r="AB119" s="1" t="s">
        <v>72</v>
      </c>
      <c r="AC119" s="1" t="s">
        <v>72</v>
      </c>
      <c r="AD119" s="1" t="s">
        <v>72</v>
      </c>
      <c r="AE119" s="1" t="s">
        <v>72</v>
      </c>
      <c r="AF119" s="1" t="s">
        <v>72</v>
      </c>
      <c r="AG119" s="1" t="s">
        <v>72</v>
      </c>
      <c r="AH119" s="1" t="s">
        <v>72</v>
      </c>
      <c r="AI119" s="1" t="s">
        <v>72</v>
      </c>
      <c r="AJ119" s="1" t="s">
        <v>72</v>
      </c>
      <c r="AL119" s="1" t="s">
        <v>72</v>
      </c>
      <c r="AM119" s="1" t="s">
        <v>72</v>
      </c>
      <c r="AN119" s="1" t="s">
        <v>72</v>
      </c>
      <c r="AO119" s="1" t="s">
        <v>72</v>
      </c>
      <c r="AP119" s="1" t="s">
        <v>72</v>
      </c>
      <c r="AQ119" s="1" t="s">
        <v>72</v>
      </c>
      <c r="AS119" s="1" t="s">
        <v>72</v>
      </c>
      <c r="AT119" s="1" t="s">
        <v>72</v>
      </c>
      <c r="AU119" s="1" t="s">
        <v>72</v>
      </c>
      <c r="AV119" s="1" t="s">
        <v>72</v>
      </c>
      <c r="AW119" s="1" t="s">
        <v>72</v>
      </c>
      <c r="AY119" s="1" t="s">
        <v>72</v>
      </c>
      <c r="BD119" s="1" t="s">
        <v>72</v>
      </c>
      <c r="BE119" s="1" t="s">
        <v>72</v>
      </c>
      <c r="BG119" s="1" t="s">
        <v>72</v>
      </c>
      <c r="BH119" s="1" t="s">
        <v>72</v>
      </c>
      <c r="BI119" s="1" t="s">
        <v>72</v>
      </c>
      <c r="BK119" s="1" t="s">
        <v>72</v>
      </c>
      <c r="BM119" s="1" t="s">
        <v>72</v>
      </c>
      <c r="BN119" s="1" t="s">
        <v>72</v>
      </c>
      <c r="BO119" s="1" t="s">
        <v>72</v>
      </c>
      <c r="BP119" s="1" t="s">
        <v>72</v>
      </c>
      <c r="BR119" s="1" t="s">
        <v>72</v>
      </c>
      <c r="BV119" s="1" t="s">
        <v>72</v>
      </c>
      <c r="BW119" s="1" t="s">
        <v>72</v>
      </c>
      <c r="CD119" s="1" t="s">
        <v>72</v>
      </c>
      <c r="CI119" s="1" t="s">
        <v>72</v>
      </c>
      <c r="CR119" s="1" t="s">
        <v>72</v>
      </c>
      <c r="CS119" s="1" t="s">
        <v>72</v>
      </c>
      <c r="CT119" s="1" t="s">
        <v>72</v>
      </c>
      <c r="CU119" s="1" t="s">
        <v>72</v>
      </c>
      <c r="CX119" s="1" t="s">
        <v>72</v>
      </c>
      <c r="CY119" s="1" t="s">
        <v>72</v>
      </c>
      <c r="CZ119" s="21" t="s">
        <v>72</v>
      </c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FI119" s="1">
        <f t="shared" si="98"/>
        <v>53</v>
      </c>
      <c r="FJ119" s="1">
        <f t="shared" si="99"/>
        <v>530</v>
      </c>
      <c r="FK119" s="44"/>
      <c r="FL119" s="8">
        <f t="shared" si="100"/>
        <v>0.51960784313725494</v>
      </c>
      <c r="FM119" s="8">
        <f>SUM(FL116:FL119)</f>
        <v>0.99019607843137258</v>
      </c>
      <c r="FN119" s="1" t="s">
        <v>66</v>
      </c>
    </row>
    <row r="120" spans="1:175" ht="15.6" thickBot="1" x14ac:dyDescent="0.3">
      <c r="A120" s="12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FI120" s="1">
        <f>SUM(FI109:FI119)</f>
        <v>102</v>
      </c>
      <c r="FJ120" s="1">
        <f>SUM(FJ109:FJ119)</f>
        <v>949</v>
      </c>
      <c r="FK120" s="45"/>
      <c r="FL120" s="8">
        <f>SUM(FL109:FL119)</f>
        <v>1</v>
      </c>
    </row>
    <row r="121" spans="1:175" x14ac:dyDescent="0.25">
      <c r="A121" s="12"/>
      <c r="B121" s="9" t="s">
        <v>14</v>
      </c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FI121" s="1">
        <f>COUNTA(C121:FH121)</f>
        <v>0</v>
      </c>
    </row>
    <row r="122" spans="1:175" s="14" customFormat="1" ht="15.6" thickBot="1" x14ac:dyDescent="0.3">
      <c r="A122" s="12">
        <v>11</v>
      </c>
      <c r="B122" s="14" t="s">
        <v>47</v>
      </c>
    </row>
    <row r="123" spans="1:175" x14ac:dyDescent="0.25">
      <c r="A123" s="12"/>
      <c r="B123" s="11">
        <v>0</v>
      </c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FI123" s="1">
        <f t="shared" ref="FI123:FI133" si="101">COUNTA(C123:FH123)</f>
        <v>0</v>
      </c>
      <c r="FJ123" s="1">
        <f t="shared" ref="FJ123:FJ133" si="102">FI123*B123</f>
        <v>0</v>
      </c>
      <c r="FK123" s="43">
        <f>FJ134/FI134</f>
        <v>9.617647058823529</v>
      </c>
      <c r="FL123" s="5">
        <f>FI123/FI$134</f>
        <v>0</v>
      </c>
      <c r="FM123" s="6"/>
    </row>
    <row r="124" spans="1:175" x14ac:dyDescent="0.25">
      <c r="A124" s="12"/>
      <c r="B124" s="11">
        <v>1</v>
      </c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FI124" s="1">
        <f t="shared" si="101"/>
        <v>0</v>
      </c>
      <c r="FJ124" s="1">
        <f t="shared" si="102"/>
        <v>0</v>
      </c>
      <c r="FK124" s="44"/>
      <c r="FL124" s="5">
        <f t="shared" ref="FL124:FL133" si="103">FI124/FI$134</f>
        <v>0</v>
      </c>
      <c r="FM124" s="6"/>
    </row>
    <row r="125" spans="1:175" x14ac:dyDescent="0.25">
      <c r="A125" s="12"/>
      <c r="B125" s="11">
        <v>2</v>
      </c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FI125" s="1">
        <f t="shared" si="101"/>
        <v>0</v>
      </c>
      <c r="FJ125" s="1">
        <f t="shared" si="102"/>
        <v>0</v>
      </c>
      <c r="FK125" s="44"/>
      <c r="FL125" s="5">
        <f t="shared" si="103"/>
        <v>0</v>
      </c>
      <c r="FM125" s="6"/>
    </row>
    <row r="126" spans="1:175" x14ac:dyDescent="0.25">
      <c r="A126" s="12"/>
      <c r="B126" s="11">
        <v>3</v>
      </c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FI126" s="1">
        <f t="shared" si="101"/>
        <v>0</v>
      </c>
      <c r="FJ126" s="1">
        <f t="shared" si="102"/>
        <v>0</v>
      </c>
      <c r="FK126" s="44"/>
      <c r="FL126" s="5">
        <f t="shared" si="103"/>
        <v>0</v>
      </c>
      <c r="FM126" s="6"/>
      <c r="FS126" s="1">
        <v>11</v>
      </c>
    </row>
    <row r="127" spans="1:175" x14ac:dyDescent="0.25">
      <c r="A127" s="12"/>
      <c r="B127" s="11">
        <v>4</v>
      </c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FI127" s="1">
        <f t="shared" si="101"/>
        <v>0</v>
      </c>
      <c r="FJ127" s="1">
        <f t="shared" si="102"/>
        <v>0</v>
      </c>
      <c r="FK127" s="44"/>
      <c r="FL127" s="5">
        <f t="shared" si="103"/>
        <v>0</v>
      </c>
      <c r="FM127" s="5">
        <f>SUM(FL123:FL127)</f>
        <v>0</v>
      </c>
      <c r="FN127" s="1" t="s">
        <v>64</v>
      </c>
    </row>
    <row r="128" spans="1:175" x14ac:dyDescent="0.25">
      <c r="A128" s="12"/>
      <c r="B128" s="11">
        <v>5</v>
      </c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FI128" s="1">
        <f t="shared" si="101"/>
        <v>0</v>
      </c>
      <c r="FJ128" s="1">
        <f t="shared" si="102"/>
        <v>0</v>
      </c>
      <c r="FK128" s="44"/>
      <c r="FL128" s="7">
        <f t="shared" si="103"/>
        <v>0</v>
      </c>
    </row>
    <row r="129" spans="1:175" x14ac:dyDescent="0.25">
      <c r="A129" s="12"/>
      <c r="B129" s="11">
        <v>6</v>
      </c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FI129" s="1">
        <f t="shared" si="101"/>
        <v>0</v>
      </c>
      <c r="FJ129" s="1">
        <f t="shared" si="102"/>
        <v>0</v>
      </c>
      <c r="FK129" s="44"/>
      <c r="FL129" s="7">
        <f t="shared" si="103"/>
        <v>0</v>
      </c>
      <c r="FM129" s="7">
        <f>SUM(FL128:FL129)</f>
        <v>0</v>
      </c>
      <c r="FN129" s="1" t="s">
        <v>65</v>
      </c>
      <c r="FP129" s="1" t="str">
        <f>FN127</f>
        <v>INSATISFECHO</v>
      </c>
      <c r="FQ129" s="4">
        <f>FM127</f>
        <v>0</v>
      </c>
    </row>
    <row r="130" spans="1:175" x14ac:dyDescent="0.25">
      <c r="A130" s="12"/>
      <c r="B130" s="11">
        <v>7</v>
      </c>
      <c r="AZ130" s="1" t="s">
        <v>72</v>
      </c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FI130" s="1">
        <f t="shared" si="101"/>
        <v>1</v>
      </c>
      <c r="FJ130" s="1">
        <f t="shared" si="102"/>
        <v>7</v>
      </c>
      <c r="FK130" s="44"/>
      <c r="FL130" s="8">
        <f t="shared" si="103"/>
        <v>9.8039215686274508E-3</v>
      </c>
      <c r="FP130" s="1" t="str">
        <f>FN129</f>
        <v>SATISFECHO</v>
      </c>
      <c r="FQ130" s="4">
        <f>FM129</f>
        <v>0</v>
      </c>
    </row>
    <row r="131" spans="1:175" x14ac:dyDescent="0.25">
      <c r="A131" s="12"/>
      <c r="B131" s="11">
        <v>8</v>
      </c>
      <c r="I131" s="1" t="s">
        <v>72</v>
      </c>
      <c r="U131" s="1" t="s">
        <v>72</v>
      </c>
      <c r="BA131" s="1" t="s">
        <v>72</v>
      </c>
      <c r="BB131" s="1" t="s">
        <v>72</v>
      </c>
      <c r="BZ131" s="1" t="s">
        <v>72</v>
      </c>
      <c r="CE131" s="1" t="s">
        <v>72</v>
      </c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FI131" s="1">
        <f t="shared" si="101"/>
        <v>6</v>
      </c>
      <c r="FJ131" s="1">
        <f t="shared" si="102"/>
        <v>48</v>
      </c>
      <c r="FK131" s="44"/>
      <c r="FL131" s="8">
        <f t="shared" si="103"/>
        <v>5.8823529411764705E-2</v>
      </c>
      <c r="FP131" s="4" t="str">
        <f>FN133</f>
        <v>MUY SATISFECHO</v>
      </c>
      <c r="FQ131" s="4">
        <f>FM133</f>
        <v>1</v>
      </c>
    </row>
    <row r="132" spans="1:175" x14ac:dyDescent="0.25">
      <c r="A132" s="12"/>
      <c r="B132" s="11">
        <v>9</v>
      </c>
      <c r="C132" s="1" t="s">
        <v>72</v>
      </c>
      <c r="D132" s="1" t="s">
        <v>72</v>
      </c>
      <c r="F132" s="1" t="s">
        <v>72</v>
      </c>
      <c r="H132" s="1" t="s">
        <v>72</v>
      </c>
      <c r="J132" s="1" t="s">
        <v>72</v>
      </c>
      <c r="L132" s="1" t="s">
        <v>72</v>
      </c>
      <c r="S132" s="1" t="s">
        <v>72</v>
      </c>
      <c r="T132" s="1" t="s">
        <v>72</v>
      </c>
      <c r="W132" s="1" t="s">
        <v>72</v>
      </c>
      <c r="AR132" s="1" t="s">
        <v>72</v>
      </c>
      <c r="BJ132" s="1" t="s">
        <v>72</v>
      </c>
      <c r="BL132" s="1" t="s">
        <v>72</v>
      </c>
      <c r="BQ132" s="1" t="s">
        <v>72</v>
      </c>
      <c r="BX132" s="1" t="s">
        <v>72</v>
      </c>
      <c r="BY132" s="1" t="s">
        <v>72</v>
      </c>
      <c r="CA132" s="1" t="s">
        <v>72</v>
      </c>
      <c r="CB132" s="1" t="s">
        <v>72</v>
      </c>
      <c r="CC132" s="1" t="s">
        <v>72</v>
      </c>
      <c r="CF132" s="1" t="s">
        <v>72</v>
      </c>
      <c r="CG132" s="1" t="s">
        <v>72</v>
      </c>
      <c r="CH132" s="1" t="s">
        <v>72</v>
      </c>
      <c r="CL132" s="1" t="s">
        <v>72</v>
      </c>
      <c r="CM132" s="1" t="s">
        <v>72</v>
      </c>
      <c r="CZ132" s="21"/>
      <c r="DA132" s="21"/>
      <c r="DB132" s="21" t="s">
        <v>72</v>
      </c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FI132" s="1">
        <f t="shared" si="101"/>
        <v>24</v>
      </c>
      <c r="FJ132" s="1">
        <f t="shared" si="102"/>
        <v>216</v>
      </c>
      <c r="FK132" s="44"/>
      <c r="FL132" s="8">
        <f t="shared" si="103"/>
        <v>0.23529411764705882</v>
      </c>
    </row>
    <row r="133" spans="1:175" x14ac:dyDescent="0.25">
      <c r="A133" s="12"/>
      <c r="B133" s="11">
        <v>10</v>
      </c>
      <c r="E133" s="1" t="s">
        <v>72</v>
      </c>
      <c r="G133" s="1" t="s">
        <v>72</v>
      </c>
      <c r="K133" s="1" t="s">
        <v>72</v>
      </c>
      <c r="M133" s="1" t="s">
        <v>72</v>
      </c>
      <c r="N133" s="1" t="s">
        <v>72</v>
      </c>
      <c r="O133" s="1" t="s">
        <v>72</v>
      </c>
      <c r="P133" s="1" t="s">
        <v>72</v>
      </c>
      <c r="Q133" s="1" t="s">
        <v>72</v>
      </c>
      <c r="R133" s="1" t="s">
        <v>72</v>
      </c>
      <c r="V133" s="1" t="s">
        <v>72</v>
      </c>
      <c r="X133" s="1" t="s">
        <v>72</v>
      </c>
      <c r="Y133" s="1" t="s">
        <v>72</v>
      </c>
      <c r="Z133" s="1" t="s">
        <v>72</v>
      </c>
      <c r="AA133" s="1" t="s">
        <v>72</v>
      </c>
      <c r="AB133" s="1" t="s">
        <v>72</v>
      </c>
      <c r="AC133" s="1" t="s">
        <v>72</v>
      </c>
      <c r="AD133" s="1" t="s">
        <v>72</v>
      </c>
      <c r="AE133" s="1" t="s">
        <v>72</v>
      </c>
      <c r="AF133" s="1" t="s">
        <v>72</v>
      </c>
      <c r="AG133" s="1" t="s">
        <v>72</v>
      </c>
      <c r="AH133" s="1" t="s">
        <v>72</v>
      </c>
      <c r="AI133" s="1" t="s">
        <v>72</v>
      </c>
      <c r="AJ133" s="1" t="s">
        <v>72</v>
      </c>
      <c r="AK133" s="1" t="s">
        <v>72</v>
      </c>
      <c r="AL133" s="1" t="s">
        <v>72</v>
      </c>
      <c r="AM133" s="1" t="s">
        <v>72</v>
      </c>
      <c r="AN133" s="1" t="s">
        <v>72</v>
      </c>
      <c r="AO133" s="1" t="s">
        <v>72</v>
      </c>
      <c r="AP133" s="1" t="s">
        <v>72</v>
      </c>
      <c r="AQ133" s="1" t="s">
        <v>72</v>
      </c>
      <c r="AS133" s="1" t="s">
        <v>72</v>
      </c>
      <c r="AT133" s="1" t="s">
        <v>72</v>
      </c>
      <c r="AU133" s="1" t="s">
        <v>72</v>
      </c>
      <c r="AV133" s="1" t="s">
        <v>72</v>
      </c>
      <c r="AW133" s="1" t="s">
        <v>72</v>
      </c>
      <c r="AX133" s="1" t="s">
        <v>72</v>
      </c>
      <c r="AY133" s="1" t="s">
        <v>72</v>
      </c>
      <c r="BC133" s="1" t="s">
        <v>72</v>
      </c>
      <c r="BD133" s="1" t="s">
        <v>72</v>
      </c>
      <c r="BE133" s="1" t="s">
        <v>72</v>
      </c>
      <c r="BF133" s="1" t="s">
        <v>72</v>
      </c>
      <c r="BG133" s="1" t="s">
        <v>72</v>
      </c>
      <c r="BH133" s="1" t="s">
        <v>72</v>
      </c>
      <c r="BI133" s="1" t="s">
        <v>72</v>
      </c>
      <c r="BK133" s="1" t="s">
        <v>72</v>
      </c>
      <c r="BM133" s="1" t="s">
        <v>72</v>
      </c>
      <c r="BN133" s="1" t="s">
        <v>72</v>
      </c>
      <c r="BO133" s="1" t="s">
        <v>72</v>
      </c>
      <c r="BP133" s="1" t="s">
        <v>72</v>
      </c>
      <c r="BR133" s="1" t="s">
        <v>72</v>
      </c>
      <c r="BS133" s="1" t="s">
        <v>72</v>
      </c>
      <c r="BT133" s="1" t="s">
        <v>72</v>
      </c>
      <c r="BV133" s="1" t="s">
        <v>72</v>
      </c>
      <c r="BW133" s="1" t="s">
        <v>72</v>
      </c>
      <c r="CD133" s="1" t="s">
        <v>72</v>
      </c>
      <c r="CI133" s="1" t="s">
        <v>72</v>
      </c>
      <c r="CJ133" s="1" t="s">
        <v>72</v>
      </c>
      <c r="CK133" s="1" t="s">
        <v>72</v>
      </c>
      <c r="CN133" s="1" t="s">
        <v>72</v>
      </c>
      <c r="CO133" s="1" t="s">
        <v>72</v>
      </c>
      <c r="CP133" s="1" t="s">
        <v>72</v>
      </c>
      <c r="CQ133" s="1" t="s">
        <v>72</v>
      </c>
      <c r="CR133" s="1" t="s">
        <v>72</v>
      </c>
      <c r="CS133" s="1" t="s">
        <v>72</v>
      </c>
      <c r="CT133" s="1" t="s">
        <v>72</v>
      </c>
      <c r="CU133" s="1" t="s">
        <v>72</v>
      </c>
      <c r="CW133" s="1" t="s">
        <v>72</v>
      </c>
      <c r="CX133" s="1" t="s">
        <v>72</v>
      </c>
      <c r="CY133" s="1" t="s">
        <v>72</v>
      </c>
      <c r="CZ133" s="21" t="s">
        <v>72</v>
      </c>
      <c r="DA133" s="21" t="s">
        <v>72</v>
      </c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FI133" s="1">
        <f t="shared" si="101"/>
        <v>71</v>
      </c>
      <c r="FJ133" s="1">
        <f t="shared" si="102"/>
        <v>710</v>
      </c>
      <c r="FK133" s="44"/>
      <c r="FL133" s="8">
        <f t="shared" si="103"/>
        <v>0.69607843137254899</v>
      </c>
      <c r="FM133" s="8">
        <f>SUM(FL130:FL133)</f>
        <v>1</v>
      </c>
      <c r="FN133" s="1" t="s">
        <v>66</v>
      </c>
    </row>
    <row r="134" spans="1:175" ht="15.6" thickBot="1" x14ac:dyDescent="0.3">
      <c r="A134" s="12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FI134" s="1">
        <f>SUM(FI123:FI133)</f>
        <v>102</v>
      </c>
      <c r="FJ134" s="1">
        <f>SUM(FJ123:FJ133)</f>
        <v>981</v>
      </c>
      <c r="FK134" s="45"/>
      <c r="FL134" s="8">
        <f>SUM(FL123:FL133)</f>
        <v>1</v>
      </c>
    </row>
    <row r="135" spans="1:175" x14ac:dyDescent="0.25">
      <c r="A135" s="12"/>
      <c r="B135" s="9" t="s">
        <v>14</v>
      </c>
      <c r="BU135" s="1" t="s">
        <v>72</v>
      </c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FI135" s="1">
        <f>COUNTA(C135:FH135)</f>
        <v>1</v>
      </c>
    </row>
    <row r="136" spans="1:175" s="14" customFormat="1" ht="15.6" thickBot="1" x14ac:dyDescent="0.3">
      <c r="A136" s="12">
        <v>12</v>
      </c>
      <c r="B136" s="14" t="s">
        <v>48</v>
      </c>
    </row>
    <row r="137" spans="1:175" x14ac:dyDescent="0.25">
      <c r="A137" s="12"/>
      <c r="B137" s="11">
        <v>0</v>
      </c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FI137" s="1">
        <f t="shared" ref="FI137:FI147" si="104">COUNTA(C137:FH137)</f>
        <v>0</v>
      </c>
      <c r="FJ137" s="1">
        <f t="shared" ref="FJ137:FJ147" si="105">FI137*B137</f>
        <v>0</v>
      </c>
      <c r="FK137" s="43">
        <f>FJ148/FI148</f>
        <v>9.454545454545455</v>
      </c>
      <c r="FL137" s="5">
        <f>FI137/FI$148</f>
        <v>0</v>
      </c>
      <c r="FM137" s="6"/>
    </row>
    <row r="138" spans="1:175" x14ac:dyDescent="0.25">
      <c r="A138" s="12"/>
      <c r="B138" s="11">
        <v>1</v>
      </c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FI138" s="1">
        <f t="shared" si="104"/>
        <v>0</v>
      </c>
      <c r="FJ138" s="1">
        <f t="shared" si="105"/>
        <v>0</v>
      </c>
      <c r="FK138" s="44"/>
      <c r="FL138" s="5">
        <f t="shared" ref="FL138:FL147" si="106">FI138/FI$148</f>
        <v>0</v>
      </c>
      <c r="FM138" s="6"/>
    </row>
    <row r="139" spans="1:175" x14ac:dyDescent="0.25">
      <c r="A139" s="12"/>
      <c r="B139" s="11">
        <v>2</v>
      </c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FI139" s="1">
        <f t="shared" si="104"/>
        <v>0</v>
      </c>
      <c r="FJ139" s="1">
        <f t="shared" si="105"/>
        <v>0</v>
      </c>
      <c r="FK139" s="44"/>
      <c r="FL139" s="5">
        <f t="shared" si="106"/>
        <v>0</v>
      </c>
      <c r="FM139" s="6"/>
    </row>
    <row r="140" spans="1:175" x14ac:dyDescent="0.25">
      <c r="A140" s="12"/>
      <c r="B140" s="11">
        <v>3</v>
      </c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FI140" s="1">
        <f t="shared" si="104"/>
        <v>0</v>
      </c>
      <c r="FJ140" s="1">
        <f t="shared" si="105"/>
        <v>0</v>
      </c>
      <c r="FK140" s="44"/>
      <c r="FL140" s="5">
        <f t="shared" si="106"/>
        <v>0</v>
      </c>
      <c r="FM140" s="6"/>
      <c r="FS140" s="1">
        <v>12</v>
      </c>
    </row>
    <row r="141" spans="1:175" x14ac:dyDescent="0.25">
      <c r="A141" s="12"/>
      <c r="B141" s="11">
        <v>4</v>
      </c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FI141" s="1">
        <f t="shared" si="104"/>
        <v>0</v>
      </c>
      <c r="FJ141" s="1">
        <f t="shared" si="105"/>
        <v>0</v>
      </c>
      <c r="FK141" s="44"/>
      <c r="FL141" s="5">
        <f t="shared" si="106"/>
        <v>0</v>
      </c>
      <c r="FM141" s="5">
        <f>SUM(FL137:FL141)</f>
        <v>0</v>
      </c>
      <c r="FN141" s="1" t="s">
        <v>64</v>
      </c>
    </row>
    <row r="142" spans="1:175" x14ac:dyDescent="0.25">
      <c r="A142" s="12"/>
      <c r="B142" s="11">
        <v>5</v>
      </c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FI142" s="1">
        <f t="shared" si="104"/>
        <v>0</v>
      </c>
      <c r="FJ142" s="1">
        <f t="shared" si="105"/>
        <v>0</v>
      </c>
      <c r="FK142" s="44"/>
      <c r="FL142" s="7">
        <f t="shared" si="106"/>
        <v>0</v>
      </c>
    </row>
    <row r="143" spans="1:175" x14ac:dyDescent="0.25">
      <c r="A143" s="12"/>
      <c r="B143" s="11">
        <v>6</v>
      </c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FI143" s="1">
        <f t="shared" si="104"/>
        <v>0</v>
      </c>
      <c r="FJ143" s="1">
        <f t="shared" si="105"/>
        <v>0</v>
      </c>
      <c r="FK143" s="44"/>
      <c r="FL143" s="7">
        <f t="shared" si="106"/>
        <v>0</v>
      </c>
      <c r="FM143" s="7">
        <f>SUM(FL142:FL143)</f>
        <v>0</v>
      </c>
      <c r="FN143" s="1" t="s">
        <v>65</v>
      </c>
      <c r="FP143" s="1" t="str">
        <f>FN141</f>
        <v>INSATISFECHO</v>
      </c>
      <c r="FQ143" s="4">
        <f>FM141</f>
        <v>0</v>
      </c>
    </row>
    <row r="144" spans="1:175" x14ac:dyDescent="0.25">
      <c r="A144" s="12"/>
      <c r="B144" s="11">
        <v>7</v>
      </c>
      <c r="AZ144" s="1" t="s">
        <v>72</v>
      </c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FI144" s="1">
        <f t="shared" si="104"/>
        <v>1</v>
      </c>
      <c r="FJ144" s="1">
        <f t="shared" si="105"/>
        <v>7</v>
      </c>
      <c r="FK144" s="44"/>
      <c r="FL144" s="8">
        <f t="shared" si="106"/>
        <v>1.0101010101010102E-2</v>
      </c>
      <c r="FP144" s="1" t="str">
        <f>FN143</f>
        <v>SATISFECHO</v>
      </c>
      <c r="FQ144" s="4">
        <f>FM143</f>
        <v>0</v>
      </c>
    </row>
    <row r="145" spans="1:175" x14ac:dyDescent="0.25">
      <c r="A145" s="12"/>
      <c r="B145" s="11">
        <v>8</v>
      </c>
      <c r="I145" s="1" t="s">
        <v>72</v>
      </c>
      <c r="T145" s="1" t="s">
        <v>72</v>
      </c>
      <c r="U145" s="1" t="s">
        <v>72</v>
      </c>
      <c r="AM145" s="1" t="s">
        <v>72</v>
      </c>
      <c r="AN145" s="1" t="s">
        <v>72</v>
      </c>
      <c r="BA145" s="1" t="s">
        <v>72</v>
      </c>
      <c r="BB145" s="1" t="s">
        <v>72</v>
      </c>
      <c r="BX145" s="1" t="s">
        <v>72</v>
      </c>
      <c r="BZ145" s="1" t="s">
        <v>72</v>
      </c>
      <c r="CE145" s="1" t="s">
        <v>72</v>
      </c>
      <c r="CP145" s="1" t="s">
        <v>72</v>
      </c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FI145" s="1">
        <f t="shared" si="104"/>
        <v>11</v>
      </c>
      <c r="FJ145" s="1">
        <f t="shared" si="105"/>
        <v>88</v>
      </c>
      <c r="FK145" s="44"/>
      <c r="FL145" s="8">
        <f t="shared" si="106"/>
        <v>0.1111111111111111</v>
      </c>
      <c r="FP145" s="4" t="str">
        <f>FN147</f>
        <v>MUY SATISFECHO</v>
      </c>
      <c r="FQ145" s="4">
        <f>FM147</f>
        <v>1</v>
      </c>
    </row>
    <row r="146" spans="1:175" x14ac:dyDescent="0.25">
      <c r="A146" s="12"/>
      <c r="B146" s="11">
        <v>9</v>
      </c>
      <c r="C146" s="1" t="s">
        <v>72</v>
      </c>
      <c r="D146" s="1" t="s">
        <v>72</v>
      </c>
      <c r="G146" s="1" t="s">
        <v>72</v>
      </c>
      <c r="L146" s="1" t="s">
        <v>72</v>
      </c>
      <c r="M146" s="1" t="s">
        <v>72</v>
      </c>
      <c r="N146" s="1" t="s">
        <v>72</v>
      </c>
      <c r="O146" s="1" t="s">
        <v>72</v>
      </c>
      <c r="P146" s="1" t="s">
        <v>72</v>
      </c>
      <c r="W146" s="1" t="s">
        <v>72</v>
      </c>
      <c r="X146" s="1" t="s">
        <v>72</v>
      </c>
      <c r="AR146" s="1" t="s">
        <v>72</v>
      </c>
      <c r="BD146" s="1" t="s">
        <v>72</v>
      </c>
      <c r="BJ146" s="1" t="s">
        <v>72</v>
      </c>
      <c r="BL146" s="1" t="s">
        <v>72</v>
      </c>
      <c r="BQ146" s="1" t="s">
        <v>72</v>
      </c>
      <c r="BU146" s="1" t="s">
        <v>72</v>
      </c>
      <c r="BV146" s="1" t="s">
        <v>72</v>
      </c>
      <c r="BW146" s="1" t="s">
        <v>72</v>
      </c>
      <c r="BY146" s="1" t="s">
        <v>72</v>
      </c>
      <c r="CA146" s="1" t="s">
        <v>72</v>
      </c>
      <c r="CB146" s="1" t="s">
        <v>72</v>
      </c>
      <c r="CC146" s="1" t="s">
        <v>72</v>
      </c>
      <c r="CF146" s="1" t="s">
        <v>72</v>
      </c>
      <c r="CG146" s="1" t="s">
        <v>72</v>
      </c>
      <c r="CJ146" s="1" t="s">
        <v>72</v>
      </c>
      <c r="CL146" s="1" t="s">
        <v>72</v>
      </c>
      <c r="CM146" s="1" t="s">
        <v>72</v>
      </c>
      <c r="CO146" s="1" t="s">
        <v>72</v>
      </c>
      <c r="CZ146" s="21"/>
      <c r="DA146" s="21"/>
      <c r="DB146" s="21" t="s">
        <v>72</v>
      </c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FI146" s="1">
        <f t="shared" si="104"/>
        <v>29</v>
      </c>
      <c r="FJ146" s="1">
        <f t="shared" si="105"/>
        <v>261</v>
      </c>
      <c r="FK146" s="44"/>
      <c r="FL146" s="8">
        <f t="shared" si="106"/>
        <v>0.29292929292929293</v>
      </c>
    </row>
    <row r="147" spans="1:175" x14ac:dyDescent="0.25">
      <c r="A147" s="12"/>
      <c r="B147" s="11">
        <v>10</v>
      </c>
      <c r="E147" s="1" t="s">
        <v>72</v>
      </c>
      <c r="F147" s="1" t="s">
        <v>72</v>
      </c>
      <c r="H147" s="1" t="s">
        <v>72</v>
      </c>
      <c r="J147" s="1" t="s">
        <v>72</v>
      </c>
      <c r="K147" s="1" t="s">
        <v>72</v>
      </c>
      <c r="Q147" s="1" t="s">
        <v>72</v>
      </c>
      <c r="R147" s="1" t="s">
        <v>72</v>
      </c>
      <c r="S147" s="1" t="s">
        <v>72</v>
      </c>
      <c r="V147" s="1" t="s">
        <v>72</v>
      </c>
      <c r="Y147" s="1" t="s">
        <v>72</v>
      </c>
      <c r="Z147" s="1" t="s">
        <v>72</v>
      </c>
      <c r="AA147" s="1" t="s">
        <v>72</v>
      </c>
      <c r="AB147" s="1" t="s">
        <v>72</v>
      </c>
      <c r="AC147" s="1" t="s">
        <v>72</v>
      </c>
      <c r="AD147" s="1" t="s">
        <v>72</v>
      </c>
      <c r="AE147" s="1" t="s">
        <v>72</v>
      </c>
      <c r="AF147" s="1" t="s">
        <v>72</v>
      </c>
      <c r="AG147" s="1" t="s">
        <v>72</v>
      </c>
      <c r="AH147" s="1" t="s">
        <v>72</v>
      </c>
      <c r="AI147" s="1" t="s">
        <v>72</v>
      </c>
      <c r="AJ147" s="1" t="s">
        <v>72</v>
      </c>
      <c r="AK147" s="1" t="s">
        <v>72</v>
      </c>
      <c r="AL147" s="1" t="s">
        <v>72</v>
      </c>
      <c r="AO147" s="1" t="s">
        <v>72</v>
      </c>
      <c r="AP147" s="1" t="s">
        <v>72</v>
      </c>
      <c r="AQ147" s="1" t="s">
        <v>72</v>
      </c>
      <c r="AS147" s="1" t="s">
        <v>72</v>
      </c>
      <c r="AT147" s="1" t="s">
        <v>72</v>
      </c>
      <c r="AU147" s="1" t="s">
        <v>72</v>
      </c>
      <c r="AV147" s="1" t="s">
        <v>72</v>
      </c>
      <c r="AW147" s="1" t="s">
        <v>72</v>
      </c>
      <c r="AX147" s="1" t="s">
        <v>72</v>
      </c>
      <c r="AY147" s="1" t="s">
        <v>72</v>
      </c>
      <c r="BC147" s="1" t="s">
        <v>72</v>
      </c>
      <c r="BE147" s="1" t="s">
        <v>72</v>
      </c>
      <c r="BF147" s="1" t="s">
        <v>72</v>
      </c>
      <c r="BG147" s="1" t="s">
        <v>72</v>
      </c>
      <c r="BH147" s="1" t="s">
        <v>72</v>
      </c>
      <c r="BI147" s="1" t="s">
        <v>72</v>
      </c>
      <c r="BK147" s="1" t="s">
        <v>72</v>
      </c>
      <c r="BM147" s="1" t="s">
        <v>72</v>
      </c>
      <c r="BN147" s="1" t="s">
        <v>72</v>
      </c>
      <c r="BO147" s="1" t="s">
        <v>72</v>
      </c>
      <c r="BP147" s="1" t="s">
        <v>72</v>
      </c>
      <c r="BR147" s="1" t="s">
        <v>72</v>
      </c>
      <c r="BS147" s="1" t="s">
        <v>72</v>
      </c>
      <c r="BT147" s="1" t="s">
        <v>72</v>
      </c>
      <c r="CD147" s="1" t="s">
        <v>72</v>
      </c>
      <c r="CH147" s="1" t="s">
        <v>72</v>
      </c>
      <c r="CI147" s="1" t="s">
        <v>72</v>
      </c>
      <c r="CK147" s="1" t="s">
        <v>72</v>
      </c>
      <c r="CS147" s="1" t="s">
        <v>72</v>
      </c>
      <c r="CU147" s="1" t="s">
        <v>72</v>
      </c>
      <c r="CW147" s="1" t="s">
        <v>72</v>
      </c>
      <c r="CX147" s="1" t="s">
        <v>72</v>
      </c>
      <c r="CY147" s="1" t="s">
        <v>72</v>
      </c>
      <c r="CZ147" s="21" t="s">
        <v>72</v>
      </c>
      <c r="DA147" s="21" t="s">
        <v>72</v>
      </c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FI147" s="1">
        <f t="shared" si="104"/>
        <v>58</v>
      </c>
      <c r="FJ147" s="1">
        <f t="shared" si="105"/>
        <v>580</v>
      </c>
      <c r="FK147" s="44"/>
      <c r="FL147" s="8">
        <f t="shared" si="106"/>
        <v>0.58585858585858586</v>
      </c>
      <c r="FM147" s="8">
        <f>SUM(FL144:FL147)</f>
        <v>1</v>
      </c>
      <c r="FN147" s="1" t="s">
        <v>66</v>
      </c>
    </row>
    <row r="148" spans="1:175" ht="15.6" thickBot="1" x14ac:dyDescent="0.3">
      <c r="A148" s="12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FI148" s="1">
        <f>SUM(FI137:FI147)</f>
        <v>99</v>
      </c>
      <c r="FJ148" s="1">
        <f>SUM(FJ137:FJ147)</f>
        <v>936</v>
      </c>
      <c r="FK148" s="45"/>
      <c r="FL148" s="8">
        <f>SUM(FL137:FL147)</f>
        <v>1</v>
      </c>
    </row>
    <row r="149" spans="1:175" x14ac:dyDescent="0.25">
      <c r="A149" s="12"/>
      <c r="B149" s="9" t="s">
        <v>14</v>
      </c>
      <c r="CN149" s="1" t="s">
        <v>72</v>
      </c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FI149" s="1">
        <f>COUNTA(C149:FH149)</f>
        <v>1</v>
      </c>
    </row>
    <row r="150" spans="1:175" s="14" customFormat="1" ht="49.5" customHeight="1" thickBot="1" x14ac:dyDescent="0.3">
      <c r="A150" s="12">
        <v>13</v>
      </c>
      <c r="B150" s="20" t="s">
        <v>70</v>
      </c>
    </row>
    <row r="151" spans="1:175" x14ac:dyDescent="0.25">
      <c r="A151" s="12"/>
      <c r="B151" s="11">
        <v>0</v>
      </c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FI151" s="1">
        <f t="shared" ref="FI151:FI161" si="107">COUNTA(C151:FH151)</f>
        <v>0</v>
      </c>
      <c r="FJ151" s="1">
        <f t="shared" ref="FJ151:FJ161" si="108">FI151*B151</f>
        <v>0</v>
      </c>
      <c r="FK151" s="43">
        <f>FJ162/FI162</f>
        <v>9.4347826086956523</v>
      </c>
      <c r="FL151" s="5">
        <f>FI151/FI$162</f>
        <v>0</v>
      </c>
      <c r="FM151" s="6"/>
    </row>
    <row r="152" spans="1:175" x14ac:dyDescent="0.25">
      <c r="A152" s="12"/>
      <c r="B152" s="11">
        <v>1</v>
      </c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FI152" s="1">
        <f t="shared" si="107"/>
        <v>0</v>
      </c>
      <c r="FJ152" s="1">
        <f t="shared" si="108"/>
        <v>0</v>
      </c>
      <c r="FK152" s="44"/>
      <c r="FL152" s="5">
        <f t="shared" ref="FL152:FL161" si="109">FI152/FI$162</f>
        <v>0</v>
      </c>
      <c r="FM152" s="6"/>
    </row>
    <row r="153" spans="1:175" x14ac:dyDescent="0.25">
      <c r="A153" s="12"/>
      <c r="B153" s="11">
        <v>2</v>
      </c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FI153" s="1">
        <f t="shared" si="107"/>
        <v>0</v>
      </c>
      <c r="FJ153" s="1">
        <f t="shared" si="108"/>
        <v>0</v>
      </c>
      <c r="FK153" s="44"/>
      <c r="FL153" s="5">
        <f t="shared" si="109"/>
        <v>0</v>
      </c>
      <c r="FM153" s="6"/>
    </row>
    <row r="154" spans="1:175" x14ac:dyDescent="0.25">
      <c r="A154" s="12"/>
      <c r="B154" s="11">
        <v>3</v>
      </c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FI154" s="1">
        <f t="shared" si="107"/>
        <v>0</v>
      </c>
      <c r="FJ154" s="1">
        <f t="shared" si="108"/>
        <v>0</v>
      </c>
      <c r="FK154" s="44"/>
      <c r="FL154" s="5">
        <f t="shared" si="109"/>
        <v>0</v>
      </c>
      <c r="FM154" s="6"/>
    </row>
    <row r="155" spans="1:175" x14ac:dyDescent="0.25">
      <c r="A155" s="12"/>
      <c r="B155" s="11">
        <v>4</v>
      </c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FI155" s="1">
        <f t="shared" si="107"/>
        <v>0</v>
      </c>
      <c r="FJ155" s="1">
        <f t="shared" si="108"/>
        <v>0</v>
      </c>
      <c r="FK155" s="44"/>
      <c r="FL155" s="5">
        <f t="shared" si="109"/>
        <v>0</v>
      </c>
      <c r="FM155" s="5">
        <f>SUM(FL151:FL155)</f>
        <v>0</v>
      </c>
      <c r="FN155" s="1" t="s">
        <v>64</v>
      </c>
      <c r="FS155" s="1">
        <v>13</v>
      </c>
    </row>
    <row r="156" spans="1:175" x14ac:dyDescent="0.25">
      <c r="A156" s="12"/>
      <c r="B156" s="11">
        <v>5</v>
      </c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FI156" s="1">
        <f t="shared" si="107"/>
        <v>0</v>
      </c>
      <c r="FJ156" s="1">
        <f t="shared" si="108"/>
        <v>0</v>
      </c>
      <c r="FK156" s="44"/>
      <c r="FL156" s="7">
        <f t="shared" si="109"/>
        <v>0</v>
      </c>
    </row>
    <row r="157" spans="1:175" x14ac:dyDescent="0.25">
      <c r="A157" s="12"/>
      <c r="B157" s="11">
        <v>6</v>
      </c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FI157" s="1">
        <f t="shared" si="107"/>
        <v>0</v>
      </c>
      <c r="FJ157" s="1">
        <f t="shared" si="108"/>
        <v>0</v>
      </c>
      <c r="FK157" s="44"/>
      <c r="FL157" s="7">
        <f t="shared" si="109"/>
        <v>0</v>
      </c>
      <c r="FM157" s="7">
        <f>SUM(FL156:FL157)</f>
        <v>0</v>
      </c>
      <c r="FN157" s="1" t="s">
        <v>65</v>
      </c>
      <c r="FP157" s="1" t="str">
        <f>FN155</f>
        <v>INSATISFECHO</v>
      </c>
      <c r="FQ157" s="4">
        <f>FM155</f>
        <v>0</v>
      </c>
    </row>
    <row r="158" spans="1:175" x14ac:dyDescent="0.25">
      <c r="A158" s="12"/>
      <c r="B158" s="11">
        <v>7</v>
      </c>
      <c r="AZ158" s="1" t="s">
        <v>72</v>
      </c>
      <c r="BB158" s="1" t="s">
        <v>72</v>
      </c>
      <c r="BC158" s="1" t="s">
        <v>72</v>
      </c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FI158" s="1">
        <f t="shared" si="107"/>
        <v>3</v>
      </c>
      <c r="FJ158" s="1">
        <f t="shared" si="108"/>
        <v>21</v>
      </c>
      <c r="FK158" s="44"/>
      <c r="FL158" s="8">
        <f t="shared" si="109"/>
        <v>4.3478260869565216E-2</v>
      </c>
      <c r="FP158" s="1" t="str">
        <f>FN157</f>
        <v>SATISFECHO</v>
      </c>
      <c r="FQ158" s="4">
        <f>FM157</f>
        <v>0</v>
      </c>
    </row>
    <row r="159" spans="1:175" x14ac:dyDescent="0.25">
      <c r="A159" s="12"/>
      <c r="B159" s="11">
        <v>8</v>
      </c>
      <c r="D159" s="1" t="s">
        <v>72</v>
      </c>
      <c r="I159" s="1" t="s">
        <v>72</v>
      </c>
      <c r="P159" s="1" t="s">
        <v>72</v>
      </c>
      <c r="U159" s="1" t="s">
        <v>72</v>
      </c>
      <c r="BA159" s="1" t="s">
        <v>72</v>
      </c>
      <c r="BX159" s="1" t="s">
        <v>72</v>
      </c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FI159" s="1">
        <f t="shared" si="107"/>
        <v>6</v>
      </c>
      <c r="FJ159" s="1">
        <f t="shared" si="108"/>
        <v>48</v>
      </c>
      <c r="FK159" s="44"/>
      <c r="FL159" s="8">
        <f t="shared" si="109"/>
        <v>8.6956521739130432E-2</v>
      </c>
      <c r="FP159" s="4" t="str">
        <f>FN161</f>
        <v>MUY SATISFECHO</v>
      </c>
      <c r="FQ159" s="4">
        <f>FM161</f>
        <v>1</v>
      </c>
    </row>
    <row r="160" spans="1:175" x14ac:dyDescent="0.25">
      <c r="A160" s="12"/>
      <c r="B160" s="11">
        <v>9</v>
      </c>
      <c r="F160" s="1" t="s">
        <v>72</v>
      </c>
      <c r="H160" s="1" t="s">
        <v>72</v>
      </c>
      <c r="J160" s="1" t="s">
        <v>72</v>
      </c>
      <c r="L160" s="1" t="s">
        <v>72</v>
      </c>
      <c r="S160" s="1" t="s">
        <v>72</v>
      </c>
      <c r="T160" s="1" t="s">
        <v>72</v>
      </c>
      <c r="W160" s="1" t="s">
        <v>72</v>
      </c>
      <c r="X160" s="1" t="s">
        <v>72</v>
      </c>
      <c r="BJ160" s="1" t="s">
        <v>72</v>
      </c>
      <c r="BL160" s="1" t="s">
        <v>72</v>
      </c>
      <c r="BQ160" s="1" t="s">
        <v>72</v>
      </c>
      <c r="BT160" s="1" t="s">
        <v>72</v>
      </c>
      <c r="BY160" s="1" t="s">
        <v>72</v>
      </c>
      <c r="CC160" s="1" t="s">
        <v>72</v>
      </c>
      <c r="CF160" s="1" t="s">
        <v>72</v>
      </c>
      <c r="CI160" s="1" t="s">
        <v>72</v>
      </c>
      <c r="CM160" s="1" t="s">
        <v>72</v>
      </c>
      <c r="CZ160" s="21"/>
      <c r="DA160" s="21"/>
      <c r="DB160" s="21" t="s">
        <v>72</v>
      </c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FI160" s="1">
        <f t="shared" si="107"/>
        <v>18</v>
      </c>
      <c r="FJ160" s="1">
        <f t="shared" si="108"/>
        <v>162</v>
      </c>
      <c r="FK160" s="44"/>
      <c r="FL160" s="8">
        <f t="shared" si="109"/>
        <v>0.2608695652173913</v>
      </c>
    </row>
    <row r="161" spans="1:175" x14ac:dyDescent="0.25">
      <c r="A161" s="12"/>
      <c r="B161" s="11">
        <v>10</v>
      </c>
      <c r="C161" s="1" t="s">
        <v>72</v>
      </c>
      <c r="G161" s="1" t="s">
        <v>72</v>
      </c>
      <c r="K161" s="1" t="s">
        <v>72</v>
      </c>
      <c r="N161" s="1" t="s">
        <v>72</v>
      </c>
      <c r="O161" s="1" t="s">
        <v>72</v>
      </c>
      <c r="Q161" s="1" t="s">
        <v>72</v>
      </c>
      <c r="V161" s="1" t="s">
        <v>72</v>
      </c>
      <c r="Y161" s="1" t="s">
        <v>72</v>
      </c>
      <c r="AB161" s="1" t="s">
        <v>72</v>
      </c>
      <c r="AC161" s="1" t="s">
        <v>72</v>
      </c>
      <c r="AD161" s="1" t="s">
        <v>72</v>
      </c>
      <c r="AE161" s="1" t="s">
        <v>72</v>
      </c>
      <c r="AF161" s="1" t="s">
        <v>72</v>
      </c>
      <c r="AG161" s="1" t="s">
        <v>72</v>
      </c>
      <c r="AH161" s="1" t="s">
        <v>72</v>
      </c>
      <c r="AI161" s="1" t="s">
        <v>72</v>
      </c>
      <c r="AK161" s="1" t="s">
        <v>72</v>
      </c>
      <c r="AL161" s="1" t="s">
        <v>72</v>
      </c>
      <c r="AO161" s="1" t="s">
        <v>72</v>
      </c>
      <c r="AP161" s="1" t="s">
        <v>72</v>
      </c>
      <c r="AQ161" s="1" t="s">
        <v>72</v>
      </c>
      <c r="AV161" s="1" t="s">
        <v>72</v>
      </c>
      <c r="AX161" s="1" t="s">
        <v>72</v>
      </c>
      <c r="AY161" s="1" t="s">
        <v>72</v>
      </c>
      <c r="BD161" s="1" t="s">
        <v>72</v>
      </c>
      <c r="BF161" s="1" t="s">
        <v>72</v>
      </c>
      <c r="BG161" s="1" t="s">
        <v>72</v>
      </c>
      <c r="BH161" s="1" t="s">
        <v>72</v>
      </c>
      <c r="BI161" s="1" t="s">
        <v>72</v>
      </c>
      <c r="BK161" s="1" t="s">
        <v>72</v>
      </c>
      <c r="BM161" s="1" t="s">
        <v>72</v>
      </c>
      <c r="BO161" s="1" t="s">
        <v>72</v>
      </c>
      <c r="BR161" s="1" t="s">
        <v>72</v>
      </c>
      <c r="CD161" s="1" t="s">
        <v>72</v>
      </c>
      <c r="CK161" s="1" t="s">
        <v>72</v>
      </c>
      <c r="CL161" s="1" t="s">
        <v>72</v>
      </c>
      <c r="CU161" s="1" t="s">
        <v>72</v>
      </c>
      <c r="CW161" s="1" t="s">
        <v>72</v>
      </c>
      <c r="CX161" s="1" t="s">
        <v>72</v>
      </c>
      <c r="CY161" s="1" t="s">
        <v>72</v>
      </c>
      <c r="CZ161" s="21" t="s">
        <v>72</v>
      </c>
      <c r="DA161" s="21" t="s">
        <v>72</v>
      </c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FI161" s="1">
        <f t="shared" si="107"/>
        <v>42</v>
      </c>
      <c r="FJ161" s="1">
        <f t="shared" si="108"/>
        <v>420</v>
      </c>
      <c r="FK161" s="44"/>
      <c r="FL161" s="8">
        <f t="shared" si="109"/>
        <v>0.60869565217391308</v>
      </c>
      <c r="FM161" s="8">
        <f>SUM(FL158:FL161)</f>
        <v>1</v>
      </c>
      <c r="FN161" s="1" t="s">
        <v>66</v>
      </c>
    </row>
    <row r="162" spans="1:175" ht="15.6" thickBot="1" x14ac:dyDescent="0.3">
      <c r="A162" s="12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FI162" s="1">
        <f>SUM(FI151:FI161)</f>
        <v>69</v>
      </c>
      <c r="FJ162" s="1">
        <f>SUM(FJ151:FJ161)</f>
        <v>651</v>
      </c>
      <c r="FK162" s="45"/>
      <c r="FL162" s="8">
        <f>SUM(FL151:FL161)</f>
        <v>1</v>
      </c>
    </row>
    <row r="163" spans="1:175" x14ac:dyDescent="0.25">
      <c r="A163" s="12"/>
      <c r="B163" s="9" t="s">
        <v>14</v>
      </c>
      <c r="M163" s="1" t="s">
        <v>72</v>
      </c>
      <c r="AJ163" s="1" t="s">
        <v>72</v>
      </c>
      <c r="AM163" s="1" t="s">
        <v>72</v>
      </c>
      <c r="AN163" s="1" t="s">
        <v>72</v>
      </c>
      <c r="BE163" s="1" t="s">
        <v>72</v>
      </c>
      <c r="BS163" s="1" t="s">
        <v>72</v>
      </c>
      <c r="BV163" s="1" t="s">
        <v>72</v>
      </c>
      <c r="BW163" s="1" t="s">
        <v>72</v>
      </c>
      <c r="BZ163" s="1" t="s">
        <v>72</v>
      </c>
      <c r="CA163" s="1" t="s">
        <v>72</v>
      </c>
      <c r="CB163" s="1" t="s">
        <v>72</v>
      </c>
      <c r="CE163" s="1" t="s">
        <v>72</v>
      </c>
      <c r="CG163" s="1" t="s">
        <v>72</v>
      </c>
      <c r="CH163" s="1" t="s">
        <v>72</v>
      </c>
      <c r="CN163" s="1" t="s">
        <v>72</v>
      </c>
      <c r="CO163" s="1" t="s">
        <v>72</v>
      </c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FI163" s="1">
        <f>COUNTA(C163:FH163)</f>
        <v>16</v>
      </c>
    </row>
    <row r="164" spans="1:175" s="19" customFormat="1" x14ac:dyDescent="0.25">
      <c r="A164" s="12"/>
      <c r="B164" s="15" t="s">
        <v>49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7"/>
      <c r="FL164" s="42" t="s">
        <v>71</v>
      </c>
      <c r="FM164" s="42"/>
      <c r="FN164" s="18">
        <f>(FK166+FK194+FK180+FK208)/4</f>
        <v>9.8545474014848651</v>
      </c>
    </row>
    <row r="165" spans="1:175" s="14" customFormat="1" ht="15.6" thickBot="1" x14ac:dyDescent="0.3">
      <c r="A165" s="12">
        <v>14</v>
      </c>
      <c r="B165" s="14" t="s">
        <v>50</v>
      </c>
    </row>
    <row r="166" spans="1:175" x14ac:dyDescent="0.25">
      <c r="A166" s="12"/>
      <c r="B166" s="11">
        <v>0</v>
      </c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FI166" s="1">
        <f t="shared" ref="FI166:FI176" si="110">COUNTA(C166:FH166)</f>
        <v>0</v>
      </c>
      <c r="FJ166" s="1">
        <f t="shared" ref="FJ166:FJ176" si="111">FI166*B166</f>
        <v>0</v>
      </c>
      <c r="FK166" s="43">
        <f>FJ177/FI177</f>
        <v>9.8446601941747574</v>
      </c>
      <c r="FL166" s="5">
        <f>FI166/FI$177</f>
        <v>0</v>
      </c>
      <c r="FM166" s="6"/>
    </row>
    <row r="167" spans="1:175" x14ac:dyDescent="0.25">
      <c r="A167" s="12"/>
      <c r="B167" s="11">
        <v>1</v>
      </c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FI167" s="1">
        <f t="shared" si="110"/>
        <v>0</v>
      </c>
      <c r="FJ167" s="1">
        <f t="shared" si="111"/>
        <v>0</v>
      </c>
      <c r="FK167" s="44"/>
      <c r="FL167" s="5">
        <f t="shared" ref="FL167:FL176" si="112">FI167/FI$177</f>
        <v>0</v>
      </c>
      <c r="FM167" s="6"/>
    </row>
    <row r="168" spans="1:175" x14ac:dyDescent="0.25">
      <c r="A168" s="12"/>
      <c r="B168" s="11">
        <v>2</v>
      </c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FI168" s="1">
        <f t="shared" si="110"/>
        <v>0</v>
      </c>
      <c r="FJ168" s="1">
        <f t="shared" si="111"/>
        <v>0</v>
      </c>
      <c r="FK168" s="44"/>
      <c r="FL168" s="5">
        <f t="shared" si="112"/>
        <v>0</v>
      </c>
      <c r="FM168" s="6"/>
    </row>
    <row r="169" spans="1:175" x14ac:dyDescent="0.25">
      <c r="A169" s="12"/>
      <c r="B169" s="11">
        <v>3</v>
      </c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FI169" s="1">
        <f t="shared" si="110"/>
        <v>0</v>
      </c>
      <c r="FJ169" s="1">
        <f t="shared" si="111"/>
        <v>0</v>
      </c>
      <c r="FK169" s="44"/>
      <c r="FL169" s="5">
        <f t="shared" si="112"/>
        <v>0</v>
      </c>
      <c r="FM169" s="6"/>
      <c r="FS169" s="1">
        <v>14</v>
      </c>
    </row>
    <row r="170" spans="1:175" x14ac:dyDescent="0.25">
      <c r="A170" s="12"/>
      <c r="B170" s="11">
        <v>4</v>
      </c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FI170" s="1">
        <f t="shared" si="110"/>
        <v>0</v>
      </c>
      <c r="FJ170" s="1">
        <f t="shared" si="111"/>
        <v>0</v>
      </c>
      <c r="FK170" s="44"/>
      <c r="FL170" s="5">
        <f t="shared" si="112"/>
        <v>0</v>
      </c>
      <c r="FM170" s="5">
        <f>SUM(FL166:FL170)</f>
        <v>0</v>
      </c>
      <c r="FN170" s="1" t="s">
        <v>64</v>
      </c>
    </row>
    <row r="171" spans="1:175" x14ac:dyDescent="0.25">
      <c r="A171" s="12"/>
      <c r="B171" s="11">
        <v>5</v>
      </c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FI171" s="1">
        <f t="shared" si="110"/>
        <v>0</v>
      </c>
      <c r="FJ171" s="1">
        <f t="shared" si="111"/>
        <v>0</v>
      </c>
      <c r="FK171" s="44"/>
      <c r="FL171" s="7">
        <f t="shared" si="112"/>
        <v>0</v>
      </c>
    </row>
    <row r="172" spans="1:175" x14ac:dyDescent="0.25">
      <c r="A172" s="12"/>
      <c r="B172" s="11">
        <v>6</v>
      </c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FI172" s="1">
        <f t="shared" si="110"/>
        <v>0</v>
      </c>
      <c r="FJ172" s="1">
        <f t="shared" si="111"/>
        <v>0</v>
      </c>
      <c r="FK172" s="44"/>
      <c r="FL172" s="7">
        <f t="shared" si="112"/>
        <v>0</v>
      </c>
      <c r="FM172" s="7">
        <f>SUM(FL171:FL172)</f>
        <v>0</v>
      </c>
      <c r="FN172" s="1" t="s">
        <v>65</v>
      </c>
      <c r="FP172" s="1" t="str">
        <f>FN170</f>
        <v>INSATISFECHO</v>
      </c>
      <c r="FQ172" s="4">
        <f>FM170</f>
        <v>0</v>
      </c>
    </row>
    <row r="173" spans="1:175" x14ac:dyDescent="0.25">
      <c r="A173" s="12"/>
      <c r="B173" s="11">
        <v>7</v>
      </c>
      <c r="C173" s="1" t="s">
        <v>72</v>
      </c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FI173" s="1">
        <f t="shared" si="110"/>
        <v>1</v>
      </c>
      <c r="FJ173" s="1">
        <f t="shared" si="111"/>
        <v>7</v>
      </c>
      <c r="FK173" s="44"/>
      <c r="FL173" s="8">
        <f t="shared" si="112"/>
        <v>9.7087378640776691E-3</v>
      </c>
      <c r="FP173" s="1" t="str">
        <f>FN172</f>
        <v>SATISFECHO</v>
      </c>
      <c r="FQ173" s="4">
        <f>FM172</f>
        <v>0</v>
      </c>
    </row>
    <row r="174" spans="1:175" x14ac:dyDescent="0.25">
      <c r="A174" s="12"/>
      <c r="B174" s="11">
        <v>8</v>
      </c>
      <c r="U174" s="1" t="s">
        <v>72</v>
      </c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FI174" s="1">
        <f t="shared" si="110"/>
        <v>1</v>
      </c>
      <c r="FJ174" s="1">
        <f t="shared" si="111"/>
        <v>8</v>
      </c>
      <c r="FK174" s="44"/>
      <c r="FL174" s="8">
        <f t="shared" si="112"/>
        <v>9.7087378640776691E-3</v>
      </c>
      <c r="FP174" s="4" t="str">
        <f>FN176</f>
        <v>MUY SATISFECHO</v>
      </c>
      <c r="FQ174" s="4">
        <f>FM176</f>
        <v>1</v>
      </c>
    </row>
    <row r="175" spans="1:175" x14ac:dyDescent="0.25">
      <c r="A175" s="12"/>
      <c r="B175" s="11">
        <v>9</v>
      </c>
      <c r="I175" s="1" t="s">
        <v>72</v>
      </c>
      <c r="J175" s="1" t="s">
        <v>72</v>
      </c>
      <c r="O175" s="1" t="s">
        <v>72</v>
      </c>
      <c r="T175" s="1" t="s">
        <v>72</v>
      </c>
      <c r="AR175" s="1" t="s">
        <v>72</v>
      </c>
      <c r="BL175" s="1" t="s">
        <v>72</v>
      </c>
      <c r="BN175" s="1" t="s">
        <v>72</v>
      </c>
      <c r="BZ175" s="1" t="s">
        <v>72</v>
      </c>
      <c r="CA175" s="1" t="s">
        <v>72</v>
      </c>
      <c r="CB175" s="1" t="s">
        <v>72</v>
      </c>
      <c r="CE175" s="1" t="s">
        <v>72</v>
      </c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FI175" s="1">
        <f t="shared" si="110"/>
        <v>11</v>
      </c>
      <c r="FJ175" s="1">
        <f t="shared" si="111"/>
        <v>99</v>
      </c>
      <c r="FK175" s="44"/>
      <c r="FL175" s="8">
        <f t="shared" si="112"/>
        <v>0.10679611650485436</v>
      </c>
    </row>
    <row r="176" spans="1:175" x14ac:dyDescent="0.25">
      <c r="A176" s="12"/>
      <c r="B176" s="11">
        <v>10</v>
      </c>
      <c r="D176" s="1" t="s">
        <v>72</v>
      </c>
      <c r="E176" s="1" t="s">
        <v>72</v>
      </c>
      <c r="F176" s="1" t="s">
        <v>72</v>
      </c>
      <c r="G176" s="1" t="s">
        <v>72</v>
      </c>
      <c r="H176" s="1" t="s">
        <v>72</v>
      </c>
      <c r="K176" s="1" t="s">
        <v>72</v>
      </c>
      <c r="L176" s="1" t="s">
        <v>72</v>
      </c>
      <c r="M176" s="1" t="s">
        <v>72</v>
      </c>
      <c r="N176" s="1" t="s">
        <v>72</v>
      </c>
      <c r="P176" s="1" t="s">
        <v>72</v>
      </c>
      <c r="Q176" s="1" t="s">
        <v>72</v>
      </c>
      <c r="R176" s="1" t="s">
        <v>72</v>
      </c>
      <c r="S176" s="1" t="s">
        <v>72</v>
      </c>
      <c r="W176" s="1" t="s">
        <v>72</v>
      </c>
      <c r="X176" s="1" t="s">
        <v>72</v>
      </c>
      <c r="Y176" s="1" t="s">
        <v>72</v>
      </c>
      <c r="Z176" s="1" t="s">
        <v>72</v>
      </c>
      <c r="AA176" s="1" t="s">
        <v>72</v>
      </c>
      <c r="AB176" s="1" t="s">
        <v>72</v>
      </c>
      <c r="AC176" s="1" t="s">
        <v>72</v>
      </c>
      <c r="AD176" s="1" t="s">
        <v>72</v>
      </c>
      <c r="AE176" s="1" t="s">
        <v>72</v>
      </c>
      <c r="AF176" s="1" t="s">
        <v>72</v>
      </c>
      <c r="AG176" s="1" t="s">
        <v>72</v>
      </c>
      <c r="AH176" s="1" t="s">
        <v>72</v>
      </c>
      <c r="AI176" s="1" t="s">
        <v>72</v>
      </c>
      <c r="AJ176" s="1" t="s">
        <v>72</v>
      </c>
      <c r="AK176" s="1" t="s">
        <v>72</v>
      </c>
      <c r="AL176" s="1" t="s">
        <v>72</v>
      </c>
      <c r="AM176" s="1" t="s">
        <v>72</v>
      </c>
      <c r="AN176" s="1" t="s">
        <v>72</v>
      </c>
      <c r="AO176" s="1" t="s">
        <v>72</v>
      </c>
      <c r="AP176" s="1" t="s">
        <v>72</v>
      </c>
      <c r="AQ176" s="1" t="s">
        <v>72</v>
      </c>
      <c r="AS176" s="1" t="s">
        <v>72</v>
      </c>
      <c r="AT176" s="1" t="s">
        <v>72</v>
      </c>
      <c r="AU176" s="1" t="s">
        <v>72</v>
      </c>
      <c r="AV176" s="1" t="s">
        <v>72</v>
      </c>
      <c r="AW176" s="1" t="s">
        <v>72</v>
      </c>
      <c r="AX176" s="1" t="s">
        <v>72</v>
      </c>
      <c r="AY176" s="1" t="s">
        <v>72</v>
      </c>
      <c r="AZ176" s="1" t="s">
        <v>72</v>
      </c>
      <c r="BA176" s="1" t="s">
        <v>72</v>
      </c>
      <c r="BB176" s="1" t="s">
        <v>72</v>
      </c>
      <c r="BC176" s="1" t="s">
        <v>72</v>
      </c>
      <c r="BD176" s="1" t="s">
        <v>72</v>
      </c>
      <c r="BE176" s="1" t="s">
        <v>72</v>
      </c>
      <c r="BF176" s="1" t="s">
        <v>72</v>
      </c>
      <c r="BG176" s="1" t="s">
        <v>72</v>
      </c>
      <c r="BH176" s="1" t="s">
        <v>72</v>
      </c>
      <c r="BI176" s="1" t="s">
        <v>72</v>
      </c>
      <c r="BJ176" s="1" t="s">
        <v>72</v>
      </c>
      <c r="BK176" s="1" t="s">
        <v>72</v>
      </c>
      <c r="BM176" s="1" t="s">
        <v>72</v>
      </c>
      <c r="BO176" s="1" t="s">
        <v>72</v>
      </c>
      <c r="BP176" s="1" t="s">
        <v>72</v>
      </c>
      <c r="BQ176" s="1" t="s">
        <v>72</v>
      </c>
      <c r="BR176" s="1" t="s">
        <v>72</v>
      </c>
      <c r="BS176" s="1" t="s">
        <v>72</v>
      </c>
      <c r="BT176" s="1" t="s">
        <v>72</v>
      </c>
      <c r="BU176" s="1" t="s">
        <v>72</v>
      </c>
      <c r="BV176" s="1" t="s">
        <v>72</v>
      </c>
      <c r="BW176" s="1" t="s">
        <v>72</v>
      </c>
      <c r="BX176" s="1" t="s">
        <v>72</v>
      </c>
      <c r="BY176" s="1" t="s">
        <v>72</v>
      </c>
      <c r="CC176" s="1" t="s">
        <v>72</v>
      </c>
      <c r="CD176" s="1" t="s">
        <v>72</v>
      </c>
      <c r="CF176" s="1" t="s">
        <v>72</v>
      </c>
      <c r="CG176" s="1" t="s">
        <v>72</v>
      </c>
      <c r="CH176" s="1" t="s">
        <v>72</v>
      </c>
      <c r="CI176" s="1" t="s">
        <v>72</v>
      </c>
      <c r="CJ176" s="1" t="s">
        <v>72</v>
      </c>
      <c r="CK176" s="1" t="s">
        <v>72</v>
      </c>
      <c r="CL176" s="1" t="s">
        <v>72</v>
      </c>
      <c r="CM176" s="1" t="s">
        <v>72</v>
      </c>
      <c r="CN176" s="1" t="s">
        <v>72</v>
      </c>
      <c r="CO176" s="1" t="s">
        <v>72</v>
      </c>
      <c r="CP176" s="1" t="s">
        <v>72</v>
      </c>
      <c r="CQ176" s="1" t="s">
        <v>72</v>
      </c>
      <c r="CR176" s="1" t="s">
        <v>72</v>
      </c>
      <c r="CS176" s="1" t="s">
        <v>72</v>
      </c>
      <c r="CT176" s="1" t="s">
        <v>72</v>
      </c>
      <c r="CU176" s="1" t="s">
        <v>72</v>
      </c>
      <c r="CV176" s="1" t="s">
        <v>72</v>
      </c>
      <c r="CW176" s="1" t="s">
        <v>72</v>
      </c>
      <c r="CX176" s="1" t="s">
        <v>72</v>
      </c>
      <c r="CY176" s="1" t="s">
        <v>72</v>
      </c>
      <c r="CZ176" s="21" t="s">
        <v>72</v>
      </c>
      <c r="DA176" s="21" t="s">
        <v>72</v>
      </c>
      <c r="DB176" s="21" t="s">
        <v>72</v>
      </c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FI176" s="1">
        <f t="shared" si="110"/>
        <v>90</v>
      </c>
      <c r="FJ176" s="1">
        <f t="shared" si="111"/>
        <v>900</v>
      </c>
      <c r="FK176" s="44"/>
      <c r="FL176" s="8">
        <f t="shared" si="112"/>
        <v>0.87378640776699024</v>
      </c>
      <c r="FM176" s="8">
        <f>SUM(FL173:FL176)</f>
        <v>1</v>
      </c>
      <c r="FN176" s="1" t="s">
        <v>66</v>
      </c>
    </row>
    <row r="177" spans="1:175" ht="15.6" thickBot="1" x14ac:dyDescent="0.3">
      <c r="A177" s="12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FI177" s="1">
        <f>SUM(FI166:FI176)</f>
        <v>103</v>
      </c>
      <c r="FJ177" s="1">
        <f>SUM(FJ166:FJ176)</f>
        <v>1014</v>
      </c>
      <c r="FK177" s="45"/>
      <c r="FL177" s="8">
        <f>SUM(FL166:FL176)</f>
        <v>1</v>
      </c>
    </row>
    <row r="178" spans="1:175" x14ac:dyDescent="0.25">
      <c r="A178" s="12"/>
      <c r="B178" s="9" t="s">
        <v>14</v>
      </c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FI178" s="1">
        <f>COUNTA(C178:FH178)</f>
        <v>0</v>
      </c>
    </row>
    <row r="179" spans="1:175" s="14" customFormat="1" ht="15.6" thickBot="1" x14ac:dyDescent="0.3">
      <c r="A179" s="12">
        <v>15</v>
      </c>
      <c r="B179" s="14" t="s">
        <v>51</v>
      </c>
    </row>
    <row r="180" spans="1:175" x14ac:dyDescent="0.25">
      <c r="A180" s="12"/>
      <c r="B180" s="11">
        <v>0</v>
      </c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FI180" s="1">
        <f t="shared" ref="FI180:FI190" si="113">COUNTA(C180:FH180)</f>
        <v>0</v>
      </c>
      <c r="FJ180" s="1">
        <f t="shared" ref="FJ180:FJ190" si="114">FI180*B180</f>
        <v>0</v>
      </c>
      <c r="FK180" s="43">
        <f>FJ191/FI191</f>
        <v>9.8557692307692299</v>
      </c>
      <c r="FL180" s="5">
        <f>FI180/FI$191</f>
        <v>0</v>
      </c>
      <c r="FM180" s="6"/>
    </row>
    <row r="181" spans="1:175" x14ac:dyDescent="0.25">
      <c r="A181" s="12"/>
      <c r="B181" s="11">
        <v>1</v>
      </c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FI181" s="1">
        <f t="shared" si="113"/>
        <v>0</v>
      </c>
      <c r="FJ181" s="1">
        <f t="shared" si="114"/>
        <v>0</v>
      </c>
      <c r="FK181" s="44"/>
      <c r="FL181" s="5">
        <f t="shared" ref="FL181:FL190" si="115">FI181/FI$191</f>
        <v>0</v>
      </c>
      <c r="FM181" s="6"/>
    </row>
    <row r="182" spans="1:175" x14ac:dyDescent="0.25">
      <c r="A182" s="12"/>
      <c r="B182" s="11">
        <v>2</v>
      </c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FI182" s="1">
        <f t="shared" si="113"/>
        <v>0</v>
      </c>
      <c r="FJ182" s="1">
        <f t="shared" si="114"/>
        <v>0</v>
      </c>
      <c r="FK182" s="44"/>
      <c r="FL182" s="5">
        <f t="shared" si="115"/>
        <v>0</v>
      </c>
      <c r="FM182" s="6"/>
    </row>
    <row r="183" spans="1:175" x14ac:dyDescent="0.25">
      <c r="A183" s="12"/>
      <c r="B183" s="11">
        <v>3</v>
      </c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FI183" s="1">
        <f t="shared" si="113"/>
        <v>0</v>
      </c>
      <c r="FJ183" s="1">
        <f t="shared" si="114"/>
        <v>0</v>
      </c>
      <c r="FK183" s="44"/>
      <c r="FL183" s="5">
        <f t="shared" si="115"/>
        <v>0</v>
      </c>
      <c r="FM183" s="6"/>
    </row>
    <row r="184" spans="1:175" x14ac:dyDescent="0.25">
      <c r="A184" s="12"/>
      <c r="B184" s="11">
        <v>4</v>
      </c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FI184" s="1">
        <f t="shared" si="113"/>
        <v>0</v>
      </c>
      <c r="FJ184" s="1">
        <f t="shared" si="114"/>
        <v>0</v>
      </c>
      <c r="FK184" s="44"/>
      <c r="FL184" s="5">
        <f t="shared" si="115"/>
        <v>0</v>
      </c>
      <c r="FM184" s="5">
        <f>SUM(FL180:FL184)</f>
        <v>0</v>
      </c>
      <c r="FN184" s="1" t="s">
        <v>64</v>
      </c>
    </row>
    <row r="185" spans="1:175" x14ac:dyDescent="0.25">
      <c r="A185" s="12"/>
      <c r="B185" s="11">
        <v>5</v>
      </c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FI185" s="1">
        <f t="shared" si="113"/>
        <v>0</v>
      </c>
      <c r="FJ185" s="1">
        <f t="shared" si="114"/>
        <v>0</v>
      </c>
      <c r="FK185" s="44"/>
      <c r="FL185" s="7">
        <f t="shared" si="115"/>
        <v>0</v>
      </c>
      <c r="FS185" s="1">
        <v>15</v>
      </c>
    </row>
    <row r="186" spans="1:175" x14ac:dyDescent="0.25">
      <c r="A186" s="12"/>
      <c r="B186" s="11">
        <v>6</v>
      </c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FI186" s="1">
        <f t="shared" si="113"/>
        <v>0</v>
      </c>
      <c r="FJ186" s="1">
        <f t="shared" si="114"/>
        <v>0</v>
      </c>
      <c r="FK186" s="44"/>
      <c r="FL186" s="7">
        <f t="shared" si="115"/>
        <v>0</v>
      </c>
      <c r="FM186" s="7">
        <f>SUM(FL185:FL186)</f>
        <v>0</v>
      </c>
      <c r="FN186" s="1" t="s">
        <v>65</v>
      </c>
      <c r="FP186" s="1" t="str">
        <f>FN184</f>
        <v>INSATISFECHO</v>
      </c>
      <c r="FQ186" s="4">
        <f>FM184</f>
        <v>0</v>
      </c>
    </row>
    <row r="187" spans="1:175" x14ac:dyDescent="0.25">
      <c r="A187" s="12"/>
      <c r="B187" s="11">
        <v>7</v>
      </c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FI187" s="1">
        <f t="shared" si="113"/>
        <v>0</v>
      </c>
      <c r="FJ187" s="1">
        <f t="shared" si="114"/>
        <v>0</v>
      </c>
      <c r="FK187" s="44"/>
      <c r="FL187" s="8">
        <f t="shared" si="115"/>
        <v>0</v>
      </c>
      <c r="FP187" s="1" t="str">
        <f>FN186</f>
        <v>SATISFECHO</v>
      </c>
      <c r="FQ187" s="4">
        <f>FM186</f>
        <v>0</v>
      </c>
    </row>
    <row r="188" spans="1:175" x14ac:dyDescent="0.25">
      <c r="A188" s="12"/>
      <c r="B188" s="11">
        <v>8</v>
      </c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FI188" s="1">
        <f t="shared" si="113"/>
        <v>0</v>
      </c>
      <c r="FJ188" s="1">
        <f t="shared" si="114"/>
        <v>0</v>
      </c>
      <c r="FK188" s="44"/>
      <c r="FL188" s="8">
        <f t="shared" si="115"/>
        <v>0</v>
      </c>
      <c r="FP188" s="4" t="str">
        <f>FN190</f>
        <v>MUY SATISFECHO</v>
      </c>
      <c r="FQ188" s="4">
        <f>FM190</f>
        <v>1</v>
      </c>
    </row>
    <row r="189" spans="1:175" x14ac:dyDescent="0.25">
      <c r="A189" s="12"/>
      <c r="B189" s="11">
        <v>9</v>
      </c>
      <c r="C189" s="1" t="s">
        <v>72</v>
      </c>
      <c r="G189" s="1" t="s">
        <v>72</v>
      </c>
      <c r="I189" s="1" t="s">
        <v>72</v>
      </c>
      <c r="S189" s="1" t="s">
        <v>72</v>
      </c>
      <c r="U189" s="1" t="s">
        <v>72</v>
      </c>
      <c r="W189" s="1" t="s">
        <v>72</v>
      </c>
      <c r="BC189" s="1" t="s">
        <v>72</v>
      </c>
      <c r="BJ189" s="1" t="s">
        <v>72</v>
      </c>
      <c r="BV189" s="1" t="s">
        <v>72</v>
      </c>
      <c r="BW189" s="1" t="s">
        <v>72</v>
      </c>
      <c r="BZ189" s="1" t="s">
        <v>72</v>
      </c>
      <c r="CA189" s="1" t="s">
        <v>72</v>
      </c>
      <c r="CB189" s="1" t="s">
        <v>72</v>
      </c>
      <c r="CE189" s="1" t="s">
        <v>72</v>
      </c>
      <c r="CM189" s="1" t="s">
        <v>72</v>
      </c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FI189" s="1">
        <f t="shared" si="113"/>
        <v>15</v>
      </c>
      <c r="FJ189" s="1">
        <f t="shared" si="114"/>
        <v>135</v>
      </c>
      <c r="FK189" s="44"/>
      <c r="FL189" s="8">
        <f t="shared" si="115"/>
        <v>0.14423076923076922</v>
      </c>
    </row>
    <row r="190" spans="1:175" x14ac:dyDescent="0.25">
      <c r="A190" s="12"/>
      <c r="B190" s="11">
        <v>10</v>
      </c>
      <c r="D190" s="1" t="s">
        <v>72</v>
      </c>
      <c r="E190" s="1" t="s">
        <v>72</v>
      </c>
      <c r="F190" s="1" t="s">
        <v>72</v>
      </c>
      <c r="H190" s="1" t="s">
        <v>72</v>
      </c>
      <c r="J190" s="1" t="s">
        <v>72</v>
      </c>
      <c r="K190" s="1" t="s">
        <v>72</v>
      </c>
      <c r="L190" s="1" t="s">
        <v>72</v>
      </c>
      <c r="M190" s="1" t="s">
        <v>72</v>
      </c>
      <c r="N190" s="1" t="s">
        <v>72</v>
      </c>
      <c r="O190" s="1" t="s">
        <v>72</v>
      </c>
      <c r="P190" s="1" t="s">
        <v>72</v>
      </c>
      <c r="Q190" s="1" t="s">
        <v>72</v>
      </c>
      <c r="R190" s="1" t="s">
        <v>72</v>
      </c>
      <c r="T190" s="1" t="s">
        <v>72</v>
      </c>
      <c r="V190" s="1" t="s">
        <v>72</v>
      </c>
      <c r="X190" s="1" t="s">
        <v>72</v>
      </c>
      <c r="Y190" s="1" t="s">
        <v>72</v>
      </c>
      <c r="Z190" s="1" t="s">
        <v>72</v>
      </c>
      <c r="AA190" s="1" t="s">
        <v>72</v>
      </c>
      <c r="AB190" s="1" t="s">
        <v>72</v>
      </c>
      <c r="AC190" s="1" t="s">
        <v>72</v>
      </c>
      <c r="AD190" s="1" t="s">
        <v>72</v>
      </c>
      <c r="AE190" s="1" t="s">
        <v>72</v>
      </c>
      <c r="AF190" s="1" t="s">
        <v>72</v>
      </c>
      <c r="AG190" s="1" t="s">
        <v>72</v>
      </c>
      <c r="AH190" s="1" t="s">
        <v>72</v>
      </c>
      <c r="AI190" s="1" t="s">
        <v>72</v>
      </c>
      <c r="AJ190" s="1" t="s">
        <v>72</v>
      </c>
      <c r="AK190" s="1" t="s">
        <v>72</v>
      </c>
      <c r="AL190" s="1" t="s">
        <v>72</v>
      </c>
      <c r="AM190" s="1" t="s">
        <v>72</v>
      </c>
      <c r="AN190" s="1" t="s">
        <v>72</v>
      </c>
      <c r="AO190" s="1" t="s">
        <v>72</v>
      </c>
      <c r="AP190" s="1" t="s">
        <v>72</v>
      </c>
      <c r="AQ190" s="1" t="s">
        <v>72</v>
      </c>
      <c r="AR190" s="1" t="s">
        <v>72</v>
      </c>
      <c r="AS190" s="1" t="s">
        <v>72</v>
      </c>
      <c r="AT190" s="1" t="s">
        <v>72</v>
      </c>
      <c r="AU190" s="1" t="s">
        <v>72</v>
      </c>
      <c r="AV190" s="1" t="s">
        <v>72</v>
      </c>
      <c r="AW190" s="1" t="s">
        <v>72</v>
      </c>
      <c r="AX190" s="1" t="s">
        <v>72</v>
      </c>
      <c r="AY190" s="1" t="s">
        <v>72</v>
      </c>
      <c r="AZ190" s="1" t="s">
        <v>72</v>
      </c>
      <c r="BA190" s="1" t="s">
        <v>72</v>
      </c>
      <c r="BB190" s="1" t="s">
        <v>72</v>
      </c>
      <c r="BD190" s="1" t="s">
        <v>72</v>
      </c>
      <c r="BE190" s="1" t="s">
        <v>72</v>
      </c>
      <c r="BF190" s="1" t="s">
        <v>72</v>
      </c>
      <c r="BG190" s="1" t="s">
        <v>72</v>
      </c>
      <c r="BH190" s="1" t="s">
        <v>72</v>
      </c>
      <c r="BI190" s="1" t="s">
        <v>72</v>
      </c>
      <c r="BK190" s="1" t="s">
        <v>72</v>
      </c>
      <c r="BL190" s="1" t="s">
        <v>72</v>
      </c>
      <c r="BM190" s="1" t="s">
        <v>72</v>
      </c>
      <c r="BN190" s="1" t="s">
        <v>72</v>
      </c>
      <c r="BO190" s="1" t="s">
        <v>72</v>
      </c>
      <c r="BP190" s="1" t="s">
        <v>72</v>
      </c>
      <c r="BQ190" s="1" t="s">
        <v>72</v>
      </c>
      <c r="BR190" s="1" t="s">
        <v>72</v>
      </c>
      <c r="BS190" s="1" t="s">
        <v>72</v>
      </c>
      <c r="BT190" s="1" t="s">
        <v>72</v>
      </c>
      <c r="BU190" s="1" t="s">
        <v>72</v>
      </c>
      <c r="BX190" s="1" t="s">
        <v>72</v>
      </c>
      <c r="BY190" s="1" t="s">
        <v>72</v>
      </c>
      <c r="CC190" s="1" t="s">
        <v>72</v>
      </c>
      <c r="CD190" s="1" t="s">
        <v>72</v>
      </c>
      <c r="CF190" s="1" t="s">
        <v>72</v>
      </c>
      <c r="CG190" s="1" t="s">
        <v>72</v>
      </c>
      <c r="CH190" s="1" t="s">
        <v>72</v>
      </c>
      <c r="CI190" s="1" t="s">
        <v>72</v>
      </c>
      <c r="CJ190" s="1" t="s">
        <v>72</v>
      </c>
      <c r="CK190" s="1" t="s">
        <v>72</v>
      </c>
      <c r="CL190" s="1" t="s">
        <v>72</v>
      </c>
      <c r="CN190" s="1" t="s">
        <v>72</v>
      </c>
      <c r="CO190" s="1" t="s">
        <v>72</v>
      </c>
      <c r="CP190" s="1" t="s">
        <v>72</v>
      </c>
      <c r="CQ190" s="1" t="s">
        <v>72</v>
      </c>
      <c r="CR190" s="1" t="s">
        <v>72</v>
      </c>
      <c r="CS190" s="1" t="s">
        <v>72</v>
      </c>
      <c r="CT190" s="1" t="s">
        <v>72</v>
      </c>
      <c r="CU190" s="1" t="s">
        <v>72</v>
      </c>
      <c r="CV190" s="1" t="s">
        <v>72</v>
      </c>
      <c r="CW190" s="1" t="s">
        <v>72</v>
      </c>
      <c r="CX190" s="1" t="s">
        <v>72</v>
      </c>
      <c r="CY190" s="1" t="s">
        <v>72</v>
      </c>
      <c r="CZ190" s="21" t="s">
        <v>72</v>
      </c>
      <c r="DA190" s="21" t="s">
        <v>72</v>
      </c>
      <c r="DB190" s="21" t="s">
        <v>72</v>
      </c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FI190" s="1">
        <f t="shared" si="113"/>
        <v>89</v>
      </c>
      <c r="FJ190" s="1">
        <f t="shared" si="114"/>
        <v>890</v>
      </c>
      <c r="FK190" s="44"/>
      <c r="FL190" s="8">
        <f t="shared" si="115"/>
        <v>0.85576923076923073</v>
      </c>
      <c r="FM190" s="8">
        <f>SUM(FL187:FL190)</f>
        <v>1</v>
      </c>
      <c r="FN190" s="1" t="s">
        <v>66</v>
      </c>
    </row>
    <row r="191" spans="1:175" ht="15.6" thickBot="1" x14ac:dyDescent="0.3">
      <c r="A191" s="12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FI191" s="1">
        <f>SUM(FI180:FI190)</f>
        <v>104</v>
      </c>
      <c r="FJ191" s="1">
        <f>SUM(FJ180:FJ190)</f>
        <v>1025</v>
      </c>
      <c r="FK191" s="45"/>
      <c r="FL191" s="8">
        <f>SUM(FL180:FL190)</f>
        <v>1</v>
      </c>
    </row>
    <row r="192" spans="1:175" x14ac:dyDescent="0.25">
      <c r="A192" s="12"/>
      <c r="B192" s="9" t="s">
        <v>14</v>
      </c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FI192" s="1">
        <f>COUNTA(C192:FH192)</f>
        <v>0</v>
      </c>
    </row>
    <row r="193" spans="1:175" s="14" customFormat="1" ht="15.6" thickBot="1" x14ac:dyDescent="0.3">
      <c r="A193" s="12">
        <v>16</v>
      </c>
      <c r="B193" s="14" t="s">
        <v>52</v>
      </c>
    </row>
    <row r="194" spans="1:175" x14ac:dyDescent="0.25">
      <c r="A194" s="12"/>
      <c r="B194" s="11">
        <v>0</v>
      </c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FI194" s="1">
        <f t="shared" ref="FI194:FI204" si="116">COUNTA(C194:FH194)</f>
        <v>0</v>
      </c>
      <c r="FJ194" s="1">
        <f t="shared" ref="FJ194:FJ204" si="117">FI194*B194</f>
        <v>0</v>
      </c>
      <c r="FK194" s="43">
        <f>FJ205/FI205</f>
        <v>9.8942307692307701</v>
      </c>
      <c r="FL194" s="5">
        <f>FI194/FI$205</f>
        <v>0</v>
      </c>
      <c r="FM194" s="6"/>
    </row>
    <row r="195" spans="1:175" x14ac:dyDescent="0.25">
      <c r="A195" s="12"/>
      <c r="B195" s="11">
        <v>1</v>
      </c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FI195" s="1">
        <f t="shared" si="116"/>
        <v>0</v>
      </c>
      <c r="FJ195" s="1">
        <f t="shared" si="117"/>
        <v>0</v>
      </c>
      <c r="FK195" s="44"/>
      <c r="FL195" s="5">
        <f t="shared" ref="FL195:FL204" si="118">FI195/FI$205</f>
        <v>0</v>
      </c>
      <c r="FM195" s="6"/>
    </row>
    <row r="196" spans="1:175" x14ac:dyDescent="0.25">
      <c r="A196" s="12"/>
      <c r="B196" s="11">
        <v>2</v>
      </c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FI196" s="1">
        <f t="shared" si="116"/>
        <v>0</v>
      </c>
      <c r="FJ196" s="1">
        <f t="shared" si="117"/>
        <v>0</v>
      </c>
      <c r="FK196" s="44"/>
      <c r="FL196" s="5">
        <f t="shared" si="118"/>
        <v>0</v>
      </c>
      <c r="FM196" s="6"/>
    </row>
    <row r="197" spans="1:175" x14ac:dyDescent="0.25">
      <c r="A197" s="12"/>
      <c r="B197" s="11">
        <v>3</v>
      </c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FI197" s="1">
        <f t="shared" si="116"/>
        <v>0</v>
      </c>
      <c r="FJ197" s="1">
        <f t="shared" si="117"/>
        <v>0</v>
      </c>
      <c r="FK197" s="44"/>
      <c r="FL197" s="5">
        <f t="shared" si="118"/>
        <v>0</v>
      </c>
      <c r="FM197" s="6"/>
    </row>
    <row r="198" spans="1:175" x14ac:dyDescent="0.25">
      <c r="A198" s="12"/>
      <c r="B198" s="11">
        <v>4</v>
      </c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FI198" s="1">
        <f t="shared" si="116"/>
        <v>0</v>
      </c>
      <c r="FJ198" s="1">
        <f t="shared" si="117"/>
        <v>0</v>
      </c>
      <c r="FK198" s="44"/>
      <c r="FL198" s="5">
        <f t="shared" si="118"/>
        <v>0</v>
      </c>
      <c r="FM198" s="5">
        <f>SUM(FL194:FL198)</f>
        <v>0</v>
      </c>
      <c r="FN198" s="1" t="s">
        <v>64</v>
      </c>
    </row>
    <row r="199" spans="1:175" x14ac:dyDescent="0.25">
      <c r="A199" s="12"/>
      <c r="B199" s="11">
        <v>5</v>
      </c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FI199" s="1">
        <f t="shared" si="116"/>
        <v>0</v>
      </c>
      <c r="FJ199" s="1">
        <f t="shared" si="117"/>
        <v>0</v>
      </c>
      <c r="FK199" s="44"/>
      <c r="FL199" s="7">
        <f t="shared" si="118"/>
        <v>0</v>
      </c>
    </row>
    <row r="200" spans="1:175" x14ac:dyDescent="0.25">
      <c r="A200" s="12"/>
      <c r="B200" s="11">
        <v>6</v>
      </c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FI200" s="1">
        <f t="shared" si="116"/>
        <v>0</v>
      </c>
      <c r="FJ200" s="1">
        <f t="shared" si="117"/>
        <v>0</v>
      </c>
      <c r="FK200" s="44"/>
      <c r="FL200" s="7">
        <f t="shared" si="118"/>
        <v>0</v>
      </c>
      <c r="FM200" s="7">
        <f>SUM(FL199:FL200)</f>
        <v>0</v>
      </c>
      <c r="FN200" s="1" t="s">
        <v>65</v>
      </c>
      <c r="FP200" s="1" t="str">
        <f>FN198</f>
        <v>INSATISFECHO</v>
      </c>
      <c r="FQ200" s="4">
        <f>FM198</f>
        <v>0</v>
      </c>
      <c r="FS200" s="1">
        <v>16</v>
      </c>
    </row>
    <row r="201" spans="1:175" x14ac:dyDescent="0.25">
      <c r="A201" s="12"/>
      <c r="B201" s="11">
        <v>7</v>
      </c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FI201" s="1">
        <f t="shared" si="116"/>
        <v>0</v>
      </c>
      <c r="FJ201" s="1">
        <f t="shared" si="117"/>
        <v>0</v>
      </c>
      <c r="FK201" s="44"/>
      <c r="FL201" s="8">
        <f t="shared" si="118"/>
        <v>0</v>
      </c>
      <c r="FP201" s="1" t="str">
        <f>FN200</f>
        <v>SATISFECHO</v>
      </c>
      <c r="FQ201" s="4">
        <f>FM200</f>
        <v>0</v>
      </c>
    </row>
    <row r="202" spans="1:175" x14ac:dyDescent="0.25">
      <c r="A202" s="12"/>
      <c r="B202" s="11">
        <v>8</v>
      </c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FI202" s="1">
        <f t="shared" si="116"/>
        <v>0</v>
      </c>
      <c r="FJ202" s="1">
        <f t="shared" si="117"/>
        <v>0</v>
      </c>
      <c r="FK202" s="44"/>
      <c r="FL202" s="8">
        <f t="shared" si="118"/>
        <v>0</v>
      </c>
      <c r="FP202" s="4" t="str">
        <f>FN204</f>
        <v>MUY SATISFECHO</v>
      </c>
      <c r="FQ202" s="4">
        <f>FM204</f>
        <v>1</v>
      </c>
    </row>
    <row r="203" spans="1:175" x14ac:dyDescent="0.25">
      <c r="A203" s="12"/>
      <c r="B203" s="11">
        <v>9</v>
      </c>
      <c r="C203" s="1" t="s">
        <v>72</v>
      </c>
      <c r="I203" s="1" t="s">
        <v>72</v>
      </c>
      <c r="J203" s="1" t="s">
        <v>72</v>
      </c>
      <c r="U203" s="1" t="s">
        <v>72</v>
      </c>
      <c r="W203" s="1" t="s">
        <v>72</v>
      </c>
      <c r="BC203" s="1" t="s">
        <v>72</v>
      </c>
      <c r="BF203" s="1" t="s">
        <v>72</v>
      </c>
      <c r="BZ203" s="1" t="s">
        <v>72</v>
      </c>
      <c r="CA203" s="1" t="s">
        <v>72</v>
      </c>
      <c r="CB203" s="1" t="s">
        <v>72</v>
      </c>
      <c r="CE203" s="1" t="s">
        <v>72</v>
      </c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FI203" s="1">
        <f t="shared" si="116"/>
        <v>11</v>
      </c>
      <c r="FJ203" s="1">
        <f t="shared" si="117"/>
        <v>99</v>
      </c>
      <c r="FK203" s="44"/>
      <c r="FL203" s="8">
        <f t="shared" si="118"/>
        <v>0.10576923076923077</v>
      </c>
    </row>
    <row r="204" spans="1:175" x14ac:dyDescent="0.25">
      <c r="A204" s="12"/>
      <c r="B204" s="11">
        <v>10</v>
      </c>
      <c r="D204" s="1" t="s">
        <v>72</v>
      </c>
      <c r="E204" s="1" t="s">
        <v>72</v>
      </c>
      <c r="F204" s="1" t="s">
        <v>72</v>
      </c>
      <c r="G204" s="1" t="s">
        <v>72</v>
      </c>
      <c r="H204" s="1" t="s">
        <v>72</v>
      </c>
      <c r="K204" s="1" t="s">
        <v>72</v>
      </c>
      <c r="L204" s="1" t="s">
        <v>72</v>
      </c>
      <c r="M204" s="1" t="s">
        <v>72</v>
      </c>
      <c r="N204" s="1" t="s">
        <v>72</v>
      </c>
      <c r="O204" s="1" t="s">
        <v>72</v>
      </c>
      <c r="P204" s="1" t="s">
        <v>72</v>
      </c>
      <c r="Q204" s="1" t="s">
        <v>72</v>
      </c>
      <c r="R204" s="1" t="s">
        <v>72</v>
      </c>
      <c r="S204" s="1" t="s">
        <v>72</v>
      </c>
      <c r="T204" s="1" t="s">
        <v>72</v>
      </c>
      <c r="V204" s="1" t="s">
        <v>72</v>
      </c>
      <c r="X204" s="1" t="s">
        <v>72</v>
      </c>
      <c r="Y204" s="1" t="s">
        <v>72</v>
      </c>
      <c r="Z204" s="1" t="s">
        <v>72</v>
      </c>
      <c r="AA204" s="1" t="s">
        <v>72</v>
      </c>
      <c r="AB204" s="1" t="s">
        <v>72</v>
      </c>
      <c r="AC204" s="1" t="s">
        <v>72</v>
      </c>
      <c r="AD204" s="1" t="s">
        <v>72</v>
      </c>
      <c r="AE204" s="1" t="s">
        <v>72</v>
      </c>
      <c r="AF204" s="1" t="s">
        <v>72</v>
      </c>
      <c r="AG204" s="1" t="s">
        <v>72</v>
      </c>
      <c r="AH204" s="1" t="s">
        <v>72</v>
      </c>
      <c r="AI204" s="1" t="s">
        <v>72</v>
      </c>
      <c r="AJ204" s="1" t="s">
        <v>72</v>
      </c>
      <c r="AK204" s="1" t="s">
        <v>72</v>
      </c>
      <c r="AL204" s="1" t="s">
        <v>72</v>
      </c>
      <c r="AM204" s="1" t="s">
        <v>72</v>
      </c>
      <c r="AN204" s="1" t="s">
        <v>72</v>
      </c>
      <c r="AO204" s="1" t="s">
        <v>72</v>
      </c>
      <c r="AP204" s="1" t="s">
        <v>72</v>
      </c>
      <c r="AQ204" s="1" t="s">
        <v>72</v>
      </c>
      <c r="AR204" s="1" t="s">
        <v>72</v>
      </c>
      <c r="AS204" s="1" t="s">
        <v>72</v>
      </c>
      <c r="AT204" s="1" t="s">
        <v>72</v>
      </c>
      <c r="AU204" s="1" t="s">
        <v>72</v>
      </c>
      <c r="AV204" s="1" t="s">
        <v>72</v>
      </c>
      <c r="AW204" s="1" t="s">
        <v>72</v>
      </c>
      <c r="AX204" s="1" t="s">
        <v>72</v>
      </c>
      <c r="AY204" s="1" t="s">
        <v>72</v>
      </c>
      <c r="AZ204" s="1" t="s">
        <v>72</v>
      </c>
      <c r="BA204" s="1" t="s">
        <v>72</v>
      </c>
      <c r="BB204" s="1" t="s">
        <v>72</v>
      </c>
      <c r="BD204" s="1" t="s">
        <v>72</v>
      </c>
      <c r="BE204" s="1" t="s">
        <v>72</v>
      </c>
      <c r="BG204" s="1" t="s">
        <v>72</v>
      </c>
      <c r="BH204" s="1" t="s">
        <v>72</v>
      </c>
      <c r="BI204" s="1" t="s">
        <v>72</v>
      </c>
      <c r="BJ204" s="1" t="s">
        <v>72</v>
      </c>
      <c r="BK204" s="1" t="s">
        <v>72</v>
      </c>
      <c r="BL204" s="1" t="s">
        <v>72</v>
      </c>
      <c r="BM204" s="1" t="s">
        <v>72</v>
      </c>
      <c r="BN204" s="1" t="s">
        <v>72</v>
      </c>
      <c r="BO204" s="1" t="s">
        <v>72</v>
      </c>
      <c r="BP204" s="1" t="s">
        <v>72</v>
      </c>
      <c r="BQ204" s="1" t="s">
        <v>72</v>
      </c>
      <c r="BR204" s="1" t="s">
        <v>72</v>
      </c>
      <c r="BS204" s="1" t="s">
        <v>72</v>
      </c>
      <c r="BT204" s="1" t="s">
        <v>72</v>
      </c>
      <c r="BU204" s="1" t="s">
        <v>72</v>
      </c>
      <c r="BV204" s="1" t="s">
        <v>72</v>
      </c>
      <c r="BW204" s="1" t="s">
        <v>72</v>
      </c>
      <c r="BX204" s="1" t="s">
        <v>72</v>
      </c>
      <c r="BY204" s="1" t="s">
        <v>72</v>
      </c>
      <c r="CC204" s="1" t="s">
        <v>72</v>
      </c>
      <c r="CD204" s="1" t="s">
        <v>72</v>
      </c>
      <c r="CF204" s="1" t="s">
        <v>72</v>
      </c>
      <c r="CG204" s="1" t="s">
        <v>72</v>
      </c>
      <c r="CH204" s="1" t="s">
        <v>72</v>
      </c>
      <c r="CI204" s="1" t="s">
        <v>72</v>
      </c>
      <c r="CJ204" s="1" t="s">
        <v>72</v>
      </c>
      <c r="CK204" s="1" t="s">
        <v>72</v>
      </c>
      <c r="CL204" s="1" t="s">
        <v>72</v>
      </c>
      <c r="CM204" s="1" t="s">
        <v>72</v>
      </c>
      <c r="CN204" s="1" t="s">
        <v>72</v>
      </c>
      <c r="CO204" s="1" t="s">
        <v>72</v>
      </c>
      <c r="CP204" s="1" t="s">
        <v>72</v>
      </c>
      <c r="CQ204" s="1" t="s">
        <v>72</v>
      </c>
      <c r="CR204" s="1" t="s">
        <v>72</v>
      </c>
      <c r="CS204" s="1" t="s">
        <v>72</v>
      </c>
      <c r="CT204" s="1" t="s">
        <v>72</v>
      </c>
      <c r="CU204" s="1" t="s">
        <v>72</v>
      </c>
      <c r="CV204" s="1" t="s">
        <v>72</v>
      </c>
      <c r="CW204" s="1" t="s">
        <v>72</v>
      </c>
      <c r="CX204" s="1" t="s">
        <v>72</v>
      </c>
      <c r="CY204" s="1" t="s">
        <v>72</v>
      </c>
      <c r="CZ204" s="21" t="s">
        <v>72</v>
      </c>
      <c r="DA204" s="21" t="s">
        <v>72</v>
      </c>
      <c r="DB204" s="21" t="s">
        <v>72</v>
      </c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FI204" s="1">
        <f t="shared" si="116"/>
        <v>93</v>
      </c>
      <c r="FJ204" s="1">
        <f t="shared" si="117"/>
        <v>930</v>
      </c>
      <c r="FK204" s="44"/>
      <c r="FL204" s="8">
        <f t="shared" si="118"/>
        <v>0.89423076923076927</v>
      </c>
      <c r="FM204" s="8">
        <f>SUM(FL201:FL204)</f>
        <v>1</v>
      </c>
      <c r="FN204" s="1" t="s">
        <v>66</v>
      </c>
    </row>
    <row r="205" spans="1:175" ht="15.6" thickBot="1" x14ac:dyDescent="0.3">
      <c r="A205" s="12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FI205" s="1">
        <f>SUM(FI194:FI204)</f>
        <v>104</v>
      </c>
      <c r="FJ205" s="1">
        <f>SUM(FJ194:FJ204)</f>
        <v>1029</v>
      </c>
      <c r="FK205" s="45"/>
      <c r="FL205" s="8">
        <f>SUM(FL194:FL204)</f>
        <v>1</v>
      </c>
    </row>
    <row r="206" spans="1:175" x14ac:dyDescent="0.25">
      <c r="A206" s="12"/>
      <c r="B206" s="9" t="s">
        <v>14</v>
      </c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FI206" s="1">
        <f>COUNTA(C206:FH206)</f>
        <v>0</v>
      </c>
    </row>
    <row r="207" spans="1:175" s="14" customFormat="1" ht="15.6" thickBot="1" x14ac:dyDescent="0.3">
      <c r="A207" s="12">
        <v>17</v>
      </c>
      <c r="B207" s="14" t="s">
        <v>53</v>
      </c>
    </row>
    <row r="208" spans="1:175" x14ac:dyDescent="0.25">
      <c r="A208" s="12"/>
      <c r="B208" s="11">
        <v>0</v>
      </c>
      <c r="CZ208" s="23"/>
      <c r="DA208" s="23"/>
      <c r="DB208" s="23"/>
      <c r="DC208" s="23"/>
      <c r="DD208" s="23"/>
      <c r="DE208" s="23"/>
      <c r="DF208" s="23"/>
      <c r="DG208" s="23"/>
      <c r="DH208" s="23"/>
      <c r="DI208" s="23"/>
      <c r="DJ208" s="23"/>
      <c r="DK208" s="23"/>
      <c r="DL208" s="23"/>
      <c r="DM208" s="23"/>
      <c r="DN208" s="23"/>
      <c r="DO208" s="2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FI208" s="1">
        <f t="shared" ref="FI208:FI218" si="119">COUNTA(C208:FH208)</f>
        <v>0</v>
      </c>
      <c r="FJ208" s="1">
        <f t="shared" ref="FJ208:FJ218" si="120">FI208*B208</f>
        <v>0</v>
      </c>
      <c r="FK208" s="43">
        <f>FJ219/FI219</f>
        <v>9.8235294117647065</v>
      </c>
      <c r="FL208" s="5">
        <f>FI208/FI$219</f>
        <v>0</v>
      </c>
      <c r="FM208" s="6"/>
    </row>
    <row r="209" spans="1:175" x14ac:dyDescent="0.25">
      <c r="A209" s="12"/>
      <c r="B209" s="11">
        <v>1</v>
      </c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FI209" s="1">
        <f t="shared" si="119"/>
        <v>0</v>
      </c>
      <c r="FJ209" s="1">
        <f t="shared" si="120"/>
        <v>0</v>
      </c>
      <c r="FK209" s="44"/>
      <c r="FL209" s="5">
        <f t="shared" ref="FL209:FL218" si="121">FI209/FI$219</f>
        <v>0</v>
      </c>
      <c r="FM209" s="6"/>
    </row>
    <row r="210" spans="1:175" x14ac:dyDescent="0.25">
      <c r="A210" s="12"/>
      <c r="B210" s="11">
        <v>2</v>
      </c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FI210" s="1">
        <f t="shared" si="119"/>
        <v>0</v>
      </c>
      <c r="FJ210" s="1">
        <f t="shared" si="120"/>
        <v>0</v>
      </c>
      <c r="FK210" s="44"/>
      <c r="FL210" s="5">
        <f t="shared" si="121"/>
        <v>0</v>
      </c>
      <c r="FM210" s="6"/>
    </row>
    <row r="211" spans="1:175" x14ac:dyDescent="0.25">
      <c r="A211" s="12"/>
      <c r="B211" s="11">
        <v>3</v>
      </c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FI211" s="1">
        <f t="shared" si="119"/>
        <v>0</v>
      </c>
      <c r="FJ211" s="1">
        <f t="shared" si="120"/>
        <v>0</v>
      </c>
      <c r="FK211" s="44"/>
      <c r="FL211" s="5">
        <f t="shared" si="121"/>
        <v>0</v>
      </c>
      <c r="FM211" s="6"/>
    </row>
    <row r="212" spans="1:175" x14ac:dyDescent="0.25">
      <c r="A212" s="12"/>
      <c r="B212" s="11">
        <v>4</v>
      </c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FI212" s="1">
        <f t="shared" si="119"/>
        <v>0</v>
      </c>
      <c r="FJ212" s="1">
        <f t="shared" si="120"/>
        <v>0</v>
      </c>
      <c r="FK212" s="44"/>
      <c r="FL212" s="5">
        <f t="shared" si="121"/>
        <v>0</v>
      </c>
      <c r="FM212" s="5">
        <f>SUM(FL208:FL212)</f>
        <v>0</v>
      </c>
      <c r="FN212" s="1" t="s">
        <v>64</v>
      </c>
    </row>
    <row r="213" spans="1:175" x14ac:dyDescent="0.25">
      <c r="A213" s="12"/>
      <c r="B213" s="11">
        <v>5</v>
      </c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FI213" s="1">
        <f t="shared" si="119"/>
        <v>0</v>
      </c>
      <c r="FJ213" s="1">
        <f t="shared" si="120"/>
        <v>0</v>
      </c>
      <c r="FK213" s="44"/>
      <c r="FL213" s="7">
        <f t="shared" si="121"/>
        <v>0</v>
      </c>
    </row>
    <row r="214" spans="1:175" x14ac:dyDescent="0.25">
      <c r="A214" s="12"/>
      <c r="B214" s="11">
        <v>6</v>
      </c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FI214" s="1">
        <f t="shared" si="119"/>
        <v>0</v>
      </c>
      <c r="FJ214" s="1">
        <f t="shared" si="120"/>
        <v>0</v>
      </c>
      <c r="FK214" s="44"/>
      <c r="FL214" s="7">
        <f t="shared" si="121"/>
        <v>0</v>
      </c>
      <c r="FM214" s="7">
        <f>SUM(FL213:FL214)</f>
        <v>0</v>
      </c>
      <c r="FN214" s="1" t="s">
        <v>65</v>
      </c>
      <c r="FP214" s="1" t="str">
        <f>FN212</f>
        <v>INSATISFECHO</v>
      </c>
      <c r="FQ214" s="4">
        <f>FM212</f>
        <v>0</v>
      </c>
      <c r="FS214" s="1">
        <v>17</v>
      </c>
    </row>
    <row r="215" spans="1:175" x14ac:dyDescent="0.25">
      <c r="A215" s="12"/>
      <c r="B215" s="11">
        <v>7</v>
      </c>
      <c r="CZ215" s="21"/>
      <c r="DA215" s="21"/>
      <c r="DB215" s="21"/>
      <c r="DC215" s="21"/>
      <c r="DD215" s="21"/>
      <c r="DE215" s="21"/>
      <c r="DF215" s="21"/>
      <c r="DG215" s="21"/>
      <c r="DH215" s="21"/>
      <c r="DI215" s="21"/>
      <c r="DJ215" s="21"/>
      <c r="DK215" s="21"/>
      <c r="DL215" s="21"/>
      <c r="DM215" s="21"/>
      <c r="DN215" s="21"/>
      <c r="DO215" s="21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FI215" s="1">
        <f t="shared" si="119"/>
        <v>0</v>
      </c>
      <c r="FJ215" s="1">
        <f t="shared" si="120"/>
        <v>0</v>
      </c>
      <c r="FK215" s="44"/>
      <c r="FL215" s="8">
        <f t="shared" si="121"/>
        <v>0</v>
      </c>
      <c r="FP215" s="1" t="str">
        <f>FN214</f>
        <v>SATISFECHO</v>
      </c>
      <c r="FQ215" s="4">
        <f>FM214</f>
        <v>0</v>
      </c>
    </row>
    <row r="216" spans="1:175" x14ac:dyDescent="0.25">
      <c r="A216" s="12"/>
      <c r="B216" s="11">
        <v>8</v>
      </c>
      <c r="BC216" s="1" t="s">
        <v>72</v>
      </c>
      <c r="CZ216" s="21"/>
      <c r="DA216" s="21"/>
      <c r="DB216" s="21"/>
      <c r="DC216" s="21"/>
      <c r="DD216" s="21"/>
      <c r="DE216" s="21"/>
      <c r="DF216" s="21"/>
      <c r="DG216" s="21"/>
      <c r="DH216" s="21"/>
      <c r="DI216" s="21"/>
      <c r="DJ216" s="21"/>
      <c r="DK216" s="21"/>
      <c r="DL216" s="21"/>
      <c r="DM216" s="21"/>
      <c r="DN216" s="21"/>
      <c r="DO216" s="21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FI216" s="1">
        <f t="shared" si="119"/>
        <v>1</v>
      </c>
      <c r="FJ216" s="1">
        <f t="shared" si="120"/>
        <v>8</v>
      </c>
      <c r="FK216" s="44"/>
      <c r="FL216" s="8">
        <f t="shared" si="121"/>
        <v>9.8039215686274508E-3</v>
      </c>
      <c r="FP216" s="4" t="str">
        <f>FN218</f>
        <v>MUY SATISFECHO</v>
      </c>
      <c r="FQ216" s="4">
        <f>FM218</f>
        <v>1</v>
      </c>
    </row>
    <row r="217" spans="1:175" x14ac:dyDescent="0.25">
      <c r="A217" s="12"/>
      <c r="B217" s="11">
        <v>9</v>
      </c>
      <c r="C217" s="1" t="s">
        <v>72</v>
      </c>
      <c r="G217" s="1" t="s">
        <v>72</v>
      </c>
      <c r="I217" s="1" t="s">
        <v>72</v>
      </c>
      <c r="U217" s="1" t="s">
        <v>72</v>
      </c>
      <c r="W217" s="1" t="s">
        <v>72</v>
      </c>
      <c r="AR217" s="1" t="s">
        <v>72</v>
      </c>
      <c r="BJ217" s="1" t="s">
        <v>72</v>
      </c>
      <c r="BL217" s="1" t="s">
        <v>72</v>
      </c>
      <c r="BS217" s="1" t="s">
        <v>72</v>
      </c>
      <c r="BU217" s="1" t="s">
        <v>72</v>
      </c>
      <c r="BW217" s="1" t="s">
        <v>72</v>
      </c>
      <c r="BZ217" s="1" t="s">
        <v>72</v>
      </c>
      <c r="CA217" s="1" t="s">
        <v>72</v>
      </c>
      <c r="CB217" s="1" t="s">
        <v>72</v>
      </c>
      <c r="CE217" s="1" t="s">
        <v>72</v>
      </c>
      <c r="CK217" s="1" t="s">
        <v>72</v>
      </c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FI217" s="1">
        <f t="shared" si="119"/>
        <v>16</v>
      </c>
      <c r="FJ217" s="1">
        <f t="shared" si="120"/>
        <v>144</v>
      </c>
      <c r="FK217" s="44"/>
      <c r="FL217" s="8">
        <f t="shared" si="121"/>
        <v>0.15686274509803921</v>
      </c>
    </row>
    <row r="218" spans="1:175" x14ac:dyDescent="0.25">
      <c r="A218" s="12"/>
      <c r="B218" s="11">
        <v>10</v>
      </c>
      <c r="D218" s="1" t="s">
        <v>72</v>
      </c>
      <c r="E218" s="1" t="s">
        <v>72</v>
      </c>
      <c r="F218" s="1" t="s">
        <v>72</v>
      </c>
      <c r="H218" s="1" t="s">
        <v>72</v>
      </c>
      <c r="J218" s="1" t="s">
        <v>72</v>
      </c>
      <c r="K218" s="1" t="s">
        <v>72</v>
      </c>
      <c r="L218" s="1" t="s">
        <v>72</v>
      </c>
      <c r="M218" s="1" t="s">
        <v>72</v>
      </c>
      <c r="N218" s="1" t="s">
        <v>72</v>
      </c>
      <c r="O218" s="1" t="s">
        <v>72</v>
      </c>
      <c r="P218" s="1" t="s">
        <v>72</v>
      </c>
      <c r="Q218" s="1" t="s">
        <v>72</v>
      </c>
      <c r="R218" s="1" t="s">
        <v>72</v>
      </c>
      <c r="S218" s="1" t="s">
        <v>72</v>
      </c>
      <c r="T218" s="1" t="s">
        <v>72</v>
      </c>
      <c r="V218" s="1" t="s">
        <v>72</v>
      </c>
      <c r="X218" s="1" t="s">
        <v>72</v>
      </c>
      <c r="Y218" s="1" t="s">
        <v>72</v>
      </c>
      <c r="Z218" s="1" t="s">
        <v>72</v>
      </c>
      <c r="AA218" s="1" t="s">
        <v>72</v>
      </c>
      <c r="AB218" s="1" t="s">
        <v>72</v>
      </c>
      <c r="AC218" s="1" t="s">
        <v>72</v>
      </c>
      <c r="AD218" s="1" t="s">
        <v>72</v>
      </c>
      <c r="AE218" s="1" t="s">
        <v>72</v>
      </c>
      <c r="AG218" s="1" t="s">
        <v>72</v>
      </c>
      <c r="AH218" s="1" t="s">
        <v>72</v>
      </c>
      <c r="AI218" s="1" t="s">
        <v>72</v>
      </c>
      <c r="AJ218" s="1" t="s">
        <v>72</v>
      </c>
      <c r="AK218" s="1" t="s">
        <v>72</v>
      </c>
      <c r="AL218" s="1" t="s">
        <v>72</v>
      </c>
      <c r="AM218" s="1" t="s">
        <v>72</v>
      </c>
      <c r="AN218" s="1" t="s">
        <v>72</v>
      </c>
      <c r="AO218" s="1" t="s">
        <v>72</v>
      </c>
      <c r="AP218" s="1" t="s">
        <v>72</v>
      </c>
      <c r="AQ218" s="1" t="s">
        <v>72</v>
      </c>
      <c r="AS218" s="1" t="s">
        <v>72</v>
      </c>
      <c r="AT218" s="1" t="s">
        <v>72</v>
      </c>
      <c r="AU218" s="1" t="s">
        <v>72</v>
      </c>
      <c r="AV218" s="1" t="s">
        <v>72</v>
      </c>
      <c r="AW218" s="1" t="s">
        <v>72</v>
      </c>
      <c r="AX218" s="1" t="s">
        <v>72</v>
      </c>
      <c r="AY218" s="1" t="s">
        <v>72</v>
      </c>
      <c r="AZ218" s="1" t="s">
        <v>72</v>
      </c>
      <c r="BA218" s="1" t="s">
        <v>72</v>
      </c>
      <c r="BB218" s="1" t="s">
        <v>72</v>
      </c>
      <c r="BD218" s="1" t="s">
        <v>72</v>
      </c>
      <c r="BE218" s="1" t="s">
        <v>72</v>
      </c>
      <c r="BF218" s="1" t="s">
        <v>72</v>
      </c>
      <c r="BG218" s="1" t="s">
        <v>72</v>
      </c>
      <c r="BH218" s="1" t="s">
        <v>72</v>
      </c>
      <c r="BI218" s="1" t="s">
        <v>72</v>
      </c>
      <c r="BK218" s="1" t="s">
        <v>72</v>
      </c>
      <c r="BM218" s="1" t="s">
        <v>72</v>
      </c>
      <c r="BN218" s="1" t="s">
        <v>72</v>
      </c>
      <c r="BO218" s="1" t="s">
        <v>72</v>
      </c>
      <c r="BP218" s="1" t="s">
        <v>72</v>
      </c>
      <c r="BQ218" s="1" t="s">
        <v>72</v>
      </c>
      <c r="BR218" s="1" t="s">
        <v>72</v>
      </c>
      <c r="BT218" s="1" t="s">
        <v>72</v>
      </c>
      <c r="BV218" s="1" t="s">
        <v>72</v>
      </c>
      <c r="BX218" s="1" t="s">
        <v>72</v>
      </c>
      <c r="BY218" s="1" t="s">
        <v>72</v>
      </c>
      <c r="CC218" s="1" t="s">
        <v>72</v>
      </c>
      <c r="CD218" s="1" t="s">
        <v>72</v>
      </c>
      <c r="CF218" s="1" t="s">
        <v>72</v>
      </c>
      <c r="CG218" s="1" t="s">
        <v>72</v>
      </c>
      <c r="CH218" s="1" t="s">
        <v>72</v>
      </c>
      <c r="CI218" s="1" t="s">
        <v>72</v>
      </c>
      <c r="CJ218" s="1" t="s">
        <v>72</v>
      </c>
      <c r="CL218" s="1" t="s">
        <v>72</v>
      </c>
      <c r="CM218" s="1" t="s">
        <v>72</v>
      </c>
      <c r="CN218" s="1" t="s">
        <v>72</v>
      </c>
      <c r="CO218" s="1" t="s">
        <v>72</v>
      </c>
      <c r="CP218" s="1" t="s">
        <v>72</v>
      </c>
      <c r="CQ218" s="1" t="s">
        <v>72</v>
      </c>
      <c r="CR218" s="1" t="s">
        <v>72</v>
      </c>
      <c r="CS218" s="1" t="s">
        <v>72</v>
      </c>
      <c r="CT218" s="1" t="s">
        <v>72</v>
      </c>
      <c r="CU218" s="1" t="s">
        <v>72</v>
      </c>
      <c r="CV218" s="1" t="s">
        <v>72</v>
      </c>
      <c r="CW218" s="1" t="s">
        <v>72</v>
      </c>
      <c r="CX218" s="1" t="s">
        <v>72</v>
      </c>
      <c r="CY218" s="1" t="s">
        <v>72</v>
      </c>
      <c r="CZ218" s="21" t="s">
        <v>72</v>
      </c>
      <c r="DA218" s="21" t="s">
        <v>72</v>
      </c>
      <c r="DB218" s="21"/>
      <c r="DC218" s="21"/>
      <c r="DD218" s="21"/>
      <c r="DE218" s="21"/>
      <c r="DF218" s="21"/>
      <c r="DG218" s="21"/>
      <c r="DH218" s="21"/>
      <c r="DI218" s="21"/>
      <c r="DJ218" s="21"/>
      <c r="DK218" s="21"/>
      <c r="DL218" s="21"/>
      <c r="DM218" s="21"/>
      <c r="DN218" s="21"/>
      <c r="DO218" s="21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FI218" s="1">
        <f t="shared" si="119"/>
        <v>85</v>
      </c>
      <c r="FJ218" s="1">
        <f t="shared" si="120"/>
        <v>850</v>
      </c>
      <c r="FK218" s="44"/>
      <c r="FL218" s="8">
        <f t="shared" si="121"/>
        <v>0.83333333333333337</v>
      </c>
      <c r="FM218" s="8">
        <f>SUM(FL215:FL218)</f>
        <v>1</v>
      </c>
      <c r="FN218" s="1" t="s">
        <v>66</v>
      </c>
    </row>
    <row r="219" spans="1:175" ht="15.6" thickBot="1" x14ac:dyDescent="0.3">
      <c r="A219" s="12"/>
      <c r="CZ219" s="21"/>
      <c r="DA219" s="21"/>
      <c r="DB219" s="21"/>
      <c r="DC219" s="21"/>
      <c r="DD219" s="21"/>
      <c r="DE219" s="21"/>
      <c r="DF219" s="21"/>
      <c r="DG219" s="21"/>
      <c r="DH219" s="21"/>
      <c r="DI219" s="21"/>
      <c r="DJ219" s="21"/>
      <c r="DK219" s="21"/>
      <c r="DL219" s="21"/>
      <c r="DM219" s="21"/>
      <c r="DN219" s="21"/>
      <c r="DO219" s="21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FI219" s="1">
        <f>SUM(FI208:FI218)</f>
        <v>102</v>
      </c>
      <c r="FJ219" s="1">
        <f>SUM(FJ208:FJ218)</f>
        <v>1002</v>
      </c>
      <c r="FK219" s="45"/>
      <c r="FL219" s="8">
        <f>SUM(FL208:FL218)</f>
        <v>1</v>
      </c>
    </row>
    <row r="220" spans="1:175" x14ac:dyDescent="0.25">
      <c r="A220" s="12"/>
      <c r="B220" s="9" t="s">
        <v>14</v>
      </c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FI220" s="1">
        <f>COUNTA(C220:FH220)</f>
        <v>0</v>
      </c>
    </row>
    <row r="221" spans="1:175" s="14" customFormat="1" x14ac:dyDescent="0.25">
      <c r="A221" s="12">
        <v>18</v>
      </c>
      <c r="B221" s="14" t="s">
        <v>54</v>
      </c>
    </row>
    <row r="222" spans="1:175" x14ac:dyDescent="0.25">
      <c r="A222" s="12"/>
      <c r="B222" s="10" t="s">
        <v>55</v>
      </c>
      <c r="C222" s="1" t="s">
        <v>72</v>
      </c>
      <c r="D222" s="1" t="s">
        <v>72</v>
      </c>
      <c r="E222" s="1" t="s">
        <v>72</v>
      </c>
      <c r="F222" s="1" t="s">
        <v>72</v>
      </c>
      <c r="G222" s="1" t="s">
        <v>72</v>
      </c>
      <c r="H222" s="1" t="s">
        <v>72</v>
      </c>
      <c r="I222" s="1" t="s">
        <v>72</v>
      </c>
      <c r="J222" s="1" t="s">
        <v>72</v>
      </c>
      <c r="K222" s="1" t="s">
        <v>72</v>
      </c>
      <c r="L222" s="1" t="s">
        <v>72</v>
      </c>
      <c r="M222" s="1" t="s">
        <v>72</v>
      </c>
      <c r="N222" s="1" t="s">
        <v>72</v>
      </c>
      <c r="O222" s="1" t="s">
        <v>72</v>
      </c>
      <c r="P222" s="1" t="s">
        <v>72</v>
      </c>
      <c r="Q222" s="1" t="s">
        <v>72</v>
      </c>
      <c r="R222" s="1" t="s">
        <v>72</v>
      </c>
      <c r="S222" s="1" t="s">
        <v>72</v>
      </c>
      <c r="T222" s="1" t="s">
        <v>72</v>
      </c>
      <c r="U222" s="1" t="s">
        <v>72</v>
      </c>
      <c r="V222" s="1" t="s">
        <v>72</v>
      </c>
      <c r="W222" s="1" t="s">
        <v>72</v>
      </c>
      <c r="X222" s="1" t="s">
        <v>72</v>
      </c>
      <c r="Y222" s="1" t="s">
        <v>72</v>
      </c>
      <c r="Z222" s="1" t="s">
        <v>72</v>
      </c>
      <c r="AA222" s="1" t="s">
        <v>72</v>
      </c>
      <c r="AB222" s="1" t="s">
        <v>72</v>
      </c>
      <c r="AC222" s="1" t="s">
        <v>72</v>
      </c>
      <c r="AD222" s="1" t="s">
        <v>72</v>
      </c>
      <c r="AE222" s="1" t="s">
        <v>72</v>
      </c>
      <c r="AF222" s="1" t="s">
        <v>72</v>
      </c>
      <c r="AG222" s="1" t="s">
        <v>72</v>
      </c>
      <c r="AH222" s="1" t="s">
        <v>72</v>
      </c>
      <c r="AI222" s="1" t="s">
        <v>72</v>
      </c>
      <c r="AJ222" s="1" t="s">
        <v>72</v>
      </c>
      <c r="AK222" s="1" t="s">
        <v>72</v>
      </c>
      <c r="AL222" s="1" t="s">
        <v>72</v>
      </c>
      <c r="AM222" s="1" t="s">
        <v>72</v>
      </c>
      <c r="AN222" s="1" t="s">
        <v>72</v>
      </c>
      <c r="AO222" s="1" t="s">
        <v>72</v>
      </c>
      <c r="AP222" s="1" t="s">
        <v>72</v>
      </c>
      <c r="AQ222" s="1" t="s">
        <v>72</v>
      </c>
      <c r="AR222" s="1" t="s">
        <v>72</v>
      </c>
      <c r="AS222" s="1" t="s">
        <v>72</v>
      </c>
      <c r="AT222" s="1" t="s">
        <v>72</v>
      </c>
      <c r="AU222" s="1" t="s">
        <v>72</v>
      </c>
      <c r="AV222" s="1" t="s">
        <v>72</v>
      </c>
      <c r="AW222" s="1" t="s">
        <v>72</v>
      </c>
      <c r="AX222" s="1" t="s">
        <v>72</v>
      </c>
      <c r="AY222" s="1" t="s">
        <v>72</v>
      </c>
      <c r="AZ222" s="1" t="s">
        <v>72</v>
      </c>
      <c r="BA222" s="1" t="s">
        <v>72</v>
      </c>
      <c r="BB222" s="1" t="s">
        <v>72</v>
      </c>
      <c r="BC222" s="1" t="s">
        <v>72</v>
      </c>
      <c r="BD222" s="1" t="s">
        <v>72</v>
      </c>
      <c r="BE222" s="1" t="s">
        <v>72</v>
      </c>
      <c r="BF222" s="1" t="s">
        <v>72</v>
      </c>
      <c r="BG222" s="1" t="s">
        <v>72</v>
      </c>
      <c r="BH222" s="1" t="s">
        <v>72</v>
      </c>
      <c r="BI222" s="1" t="s">
        <v>72</v>
      </c>
      <c r="BJ222" s="1" t="s">
        <v>72</v>
      </c>
      <c r="BK222" s="1" t="s">
        <v>72</v>
      </c>
      <c r="BL222" s="1" t="s">
        <v>72</v>
      </c>
      <c r="BM222" s="1" t="s">
        <v>72</v>
      </c>
      <c r="BN222" s="1" t="s">
        <v>72</v>
      </c>
      <c r="BO222" s="1" t="s">
        <v>72</v>
      </c>
      <c r="BP222" s="1" t="s">
        <v>72</v>
      </c>
      <c r="BQ222" s="1" t="s">
        <v>72</v>
      </c>
      <c r="BR222" s="1" t="s">
        <v>72</v>
      </c>
      <c r="BS222" s="1" t="s">
        <v>72</v>
      </c>
      <c r="BT222" s="1" t="s">
        <v>72</v>
      </c>
      <c r="BU222" s="1" t="s">
        <v>72</v>
      </c>
      <c r="BV222" s="1" t="s">
        <v>72</v>
      </c>
      <c r="BW222" s="1" t="s">
        <v>72</v>
      </c>
      <c r="BX222" s="1" t="s">
        <v>72</v>
      </c>
      <c r="BY222" s="1" t="s">
        <v>72</v>
      </c>
      <c r="BZ222" s="1" t="s">
        <v>72</v>
      </c>
      <c r="CA222" s="1" t="s">
        <v>72</v>
      </c>
      <c r="CB222" s="1" t="s">
        <v>72</v>
      </c>
      <c r="CC222" s="1" t="s">
        <v>72</v>
      </c>
      <c r="CD222" s="1" t="s">
        <v>72</v>
      </c>
      <c r="CE222" s="1" t="s">
        <v>72</v>
      </c>
      <c r="CF222" s="1" t="s">
        <v>72</v>
      </c>
      <c r="CG222" s="1" t="s">
        <v>72</v>
      </c>
      <c r="CH222" s="1" t="s">
        <v>72</v>
      </c>
      <c r="CI222" s="1" t="s">
        <v>72</v>
      </c>
      <c r="CJ222" s="1" t="s">
        <v>72</v>
      </c>
      <c r="CK222" s="1" t="s">
        <v>72</v>
      </c>
      <c r="CL222" s="1" t="s">
        <v>72</v>
      </c>
      <c r="CM222" s="1" t="s">
        <v>72</v>
      </c>
      <c r="CO222" s="1" t="s">
        <v>72</v>
      </c>
      <c r="CP222" s="1" t="s">
        <v>72</v>
      </c>
      <c r="CQ222" s="1" t="s">
        <v>72</v>
      </c>
      <c r="CR222" s="1" t="s">
        <v>72</v>
      </c>
      <c r="CS222" s="1" t="s">
        <v>72</v>
      </c>
      <c r="CT222" s="1" t="s">
        <v>72</v>
      </c>
      <c r="CU222" s="1" t="s">
        <v>72</v>
      </c>
      <c r="CV222" s="1" t="s">
        <v>72</v>
      </c>
      <c r="CW222" s="1" t="s">
        <v>72</v>
      </c>
      <c r="CX222" s="1" t="s">
        <v>72</v>
      </c>
      <c r="CY222" s="1" t="s">
        <v>72</v>
      </c>
      <c r="CZ222" s="23" t="s">
        <v>72</v>
      </c>
      <c r="DA222" s="23" t="s">
        <v>72</v>
      </c>
      <c r="DB222" s="23" t="s">
        <v>72</v>
      </c>
      <c r="DC222" s="23"/>
      <c r="DD222" s="23"/>
      <c r="DE222" s="23"/>
      <c r="DF222" s="23"/>
      <c r="DG222" s="23"/>
      <c r="DH222" s="23"/>
      <c r="DI222" s="23"/>
      <c r="DJ222" s="23"/>
      <c r="DK222" s="23"/>
      <c r="DL222" s="23"/>
      <c r="DM222" s="23"/>
      <c r="DN222" s="23"/>
      <c r="DO222" s="2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FI222" s="1">
        <f>COUNTA(C222:FH222)</f>
        <v>103</v>
      </c>
      <c r="FK222" s="4">
        <f>FI222/FJ$225</f>
        <v>0.99038461538461542</v>
      </c>
    </row>
    <row r="223" spans="1:175" x14ac:dyDescent="0.25">
      <c r="A223" s="12"/>
      <c r="B223" s="10" t="s">
        <v>56</v>
      </c>
      <c r="CN223" s="1" t="s">
        <v>72</v>
      </c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FI223" s="1">
        <f>COUNTA(C223:FH223)</f>
        <v>1</v>
      </c>
      <c r="FK223" s="4">
        <f>FI223/FJ$225</f>
        <v>9.6153846153846159E-3</v>
      </c>
    </row>
    <row r="224" spans="1:175" x14ac:dyDescent="0.25">
      <c r="A224" s="12"/>
      <c r="B224" s="10" t="s">
        <v>57</v>
      </c>
      <c r="CZ224" s="21"/>
      <c r="DA224" s="21"/>
      <c r="DB224" s="21"/>
      <c r="DC224" s="21"/>
      <c r="DD224" s="21"/>
      <c r="DE224" s="21"/>
      <c r="DF224" s="21"/>
      <c r="DG224" s="21"/>
      <c r="DH224" s="21"/>
      <c r="DI224" s="21"/>
      <c r="DJ224" s="21"/>
      <c r="DK224" s="21"/>
      <c r="DL224" s="21"/>
      <c r="DM224" s="21"/>
      <c r="DN224" s="21"/>
      <c r="DO224" s="21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FI224" s="1">
        <f>COUNTA(C224:FH224)</f>
        <v>0</v>
      </c>
      <c r="FK224" s="4">
        <f>FI224/FJ$225</f>
        <v>0</v>
      </c>
    </row>
    <row r="225" spans="1:175" x14ac:dyDescent="0.25">
      <c r="A225" s="12"/>
      <c r="B225" s="10" t="s">
        <v>58</v>
      </c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FI225" s="1">
        <f>COUNTA(C225:FH225)</f>
        <v>0</v>
      </c>
      <c r="FJ225" s="1">
        <f>SUM(FI222:FI225)</f>
        <v>104</v>
      </c>
      <c r="FK225" s="4">
        <f>FI225/FJ$225</f>
        <v>0</v>
      </c>
    </row>
    <row r="226" spans="1:175" s="14" customFormat="1" x14ac:dyDescent="0.25">
      <c r="A226" s="12">
        <v>19</v>
      </c>
      <c r="B226" s="14" t="s">
        <v>59</v>
      </c>
    </row>
    <row r="227" spans="1:175" x14ac:dyDescent="0.25">
      <c r="A227" s="12"/>
      <c r="B227" s="10" t="s">
        <v>19</v>
      </c>
      <c r="L227" s="1" t="s">
        <v>72</v>
      </c>
      <c r="Y227" s="1" t="s">
        <v>72</v>
      </c>
      <c r="AD227" s="1" t="s">
        <v>72</v>
      </c>
      <c r="AE227" s="1" t="s">
        <v>72</v>
      </c>
      <c r="AH227" s="1" t="s">
        <v>72</v>
      </c>
      <c r="AK227" s="1" t="s">
        <v>72</v>
      </c>
      <c r="AO227" s="1" t="s">
        <v>72</v>
      </c>
      <c r="AR227" s="1" t="s">
        <v>72</v>
      </c>
      <c r="AT227" s="1" t="s">
        <v>72</v>
      </c>
      <c r="AU227" s="1" t="s">
        <v>72</v>
      </c>
      <c r="AV227" s="1" t="s">
        <v>72</v>
      </c>
      <c r="BD227" s="1" t="s">
        <v>72</v>
      </c>
      <c r="BE227" s="1" t="s">
        <v>72</v>
      </c>
      <c r="BF227" s="1" t="s">
        <v>72</v>
      </c>
      <c r="BG227" s="1" t="s">
        <v>72</v>
      </c>
      <c r="BH227" s="1" t="s">
        <v>72</v>
      </c>
      <c r="BI227" s="1" t="s">
        <v>72</v>
      </c>
      <c r="BJ227" s="1" t="s">
        <v>72</v>
      </c>
      <c r="BK227" s="1" t="s">
        <v>72</v>
      </c>
      <c r="BL227" s="1" t="s">
        <v>72</v>
      </c>
      <c r="BM227" s="1" t="s">
        <v>72</v>
      </c>
      <c r="BN227" s="1" t="s">
        <v>72</v>
      </c>
      <c r="BO227" s="1" t="s">
        <v>72</v>
      </c>
      <c r="BQ227" s="1" t="s">
        <v>72</v>
      </c>
      <c r="BR227" s="1" t="s">
        <v>72</v>
      </c>
      <c r="BS227" s="1" t="s">
        <v>72</v>
      </c>
      <c r="BT227" s="1" t="s">
        <v>72</v>
      </c>
      <c r="BU227" s="1" t="s">
        <v>72</v>
      </c>
      <c r="BV227" s="1" t="s">
        <v>72</v>
      </c>
      <c r="BW227" s="1" t="s">
        <v>72</v>
      </c>
      <c r="BX227" s="1" t="s">
        <v>72</v>
      </c>
      <c r="BY227" s="1" t="s">
        <v>72</v>
      </c>
      <c r="BZ227" s="1" t="s">
        <v>72</v>
      </c>
      <c r="CA227" s="1" t="s">
        <v>72</v>
      </c>
      <c r="CC227" s="1" t="s">
        <v>72</v>
      </c>
      <c r="CD227" s="1" t="s">
        <v>72</v>
      </c>
      <c r="CE227" s="1" t="s">
        <v>72</v>
      </c>
      <c r="CF227" s="1" t="s">
        <v>72</v>
      </c>
      <c r="CG227" s="1" t="s">
        <v>72</v>
      </c>
      <c r="CH227" s="1" t="s">
        <v>72</v>
      </c>
      <c r="CK227" s="1" t="s">
        <v>72</v>
      </c>
      <c r="CN227" s="1" t="s">
        <v>72</v>
      </c>
      <c r="CO227" s="1" t="s">
        <v>72</v>
      </c>
      <c r="CQ227" s="1" t="s">
        <v>72</v>
      </c>
      <c r="CR227" s="1" t="s">
        <v>72</v>
      </c>
      <c r="CU227" s="1" t="s">
        <v>72</v>
      </c>
      <c r="CV227" s="1" t="s">
        <v>72</v>
      </c>
      <c r="CX227" s="1" t="s">
        <v>72</v>
      </c>
      <c r="CY227" s="1" t="s">
        <v>72</v>
      </c>
      <c r="CZ227" s="23" t="s">
        <v>72</v>
      </c>
      <c r="DA227" s="23"/>
      <c r="DB227" s="23" t="s">
        <v>72</v>
      </c>
      <c r="DC227" s="23"/>
      <c r="DD227" s="23"/>
      <c r="DE227" s="23"/>
      <c r="DF227" s="23"/>
      <c r="DG227" s="23"/>
      <c r="DH227" s="23"/>
      <c r="DI227" s="23"/>
      <c r="DJ227" s="23"/>
      <c r="DK227" s="23"/>
      <c r="DL227" s="23"/>
      <c r="DM227" s="23"/>
      <c r="DN227" s="23"/>
      <c r="DO227" s="2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FI227" s="1">
        <f>COUNTA(C227:FH227)</f>
        <v>51</v>
      </c>
      <c r="FK227" s="4">
        <f>FI227/FJ$228</f>
        <v>0.66233766233766234</v>
      </c>
    </row>
    <row r="228" spans="1:175" x14ac:dyDescent="0.25">
      <c r="A228" s="12"/>
      <c r="B228" s="10" t="s">
        <v>20</v>
      </c>
      <c r="C228" s="1" t="s">
        <v>72</v>
      </c>
      <c r="D228" s="1" t="s">
        <v>72</v>
      </c>
      <c r="E228" s="1" t="s">
        <v>72</v>
      </c>
      <c r="G228" s="1" t="s">
        <v>72</v>
      </c>
      <c r="H228" s="1" t="s">
        <v>72</v>
      </c>
      <c r="I228" s="1" t="s">
        <v>72</v>
      </c>
      <c r="J228" s="1" t="s">
        <v>72</v>
      </c>
      <c r="N228" s="1" t="s">
        <v>72</v>
      </c>
      <c r="O228" s="1" t="s">
        <v>72</v>
      </c>
      <c r="P228" s="1" t="s">
        <v>72</v>
      </c>
      <c r="R228" s="1" t="s">
        <v>72</v>
      </c>
      <c r="S228" s="1" t="s">
        <v>72</v>
      </c>
      <c r="T228" s="1" t="s">
        <v>72</v>
      </c>
      <c r="U228" s="1" t="s">
        <v>72</v>
      </c>
      <c r="W228" s="1" t="s">
        <v>72</v>
      </c>
      <c r="AB228" s="1" t="s">
        <v>72</v>
      </c>
      <c r="AF228" s="1" t="s">
        <v>72</v>
      </c>
      <c r="AG228" s="1" t="s">
        <v>72</v>
      </c>
      <c r="BA228" s="1" t="s">
        <v>72</v>
      </c>
      <c r="BB228" s="1" t="s">
        <v>72</v>
      </c>
      <c r="BP228" s="1" t="s">
        <v>72</v>
      </c>
      <c r="CL228" s="1" t="s">
        <v>72</v>
      </c>
      <c r="CM228" s="1" t="s">
        <v>72</v>
      </c>
      <c r="CP228" s="1" t="s">
        <v>72</v>
      </c>
      <c r="CS228" s="1" t="s">
        <v>72</v>
      </c>
      <c r="CT228" s="1" t="s">
        <v>72</v>
      </c>
      <c r="CZ228" s="21"/>
      <c r="DA228" s="21"/>
      <c r="DB228" s="21"/>
      <c r="DC228" s="21"/>
      <c r="DD228" s="21"/>
      <c r="DE228" s="21"/>
      <c r="DF228" s="21"/>
      <c r="DG228" s="21"/>
      <c r="DH228" s="21"/>
      <c r="DI228" s="21"/>
      <c r="DJ228" s="21"/>
      <c r="DK228" s="21"/>
      <c r="DL228" s="21"/>
      <c r="DM228" s="21"/>
      <c r="DN228" s="21"/>
      <c r="DO228" s="21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FI228" s="1">
        <f>COUNTA(C228:FH228)</f>
        <v>26</v>
      </c>
      <c r="FJ228" s="1">
        <f>SUM(FI227:FI228)</f>
        <v>77</v>
      </c>
      <c r="FK228" s="4">
        <f>FI228/FJ$228</f>
        <v>0.33766233766233766</v>
      </c>
    </row>
    <row r="229" spans="1:175" s="19" customFormat="1" x14ac:dyDescent="0.25">
      <c r="A229" s="12"/>
      <c r="B229" s="15" t="s">
        <v>60</v>
      </c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7"/>
      <c r="FL229" s="42" t="s">
        <v>71</v>
      </c>
      <c r="FM229" s="42"/>
      <c r="FN229" s="18">
        <f>(FK231+FK245)/2</f>
        <v>9.7145931338204381</v>
      </c>
    </row>
    <row r="230" spans="1:175" s="14" customFormat="1" ht="15.6" thickBot="1" x14ac:dyDescent="0.3">
      <c r="A230" s="12">
        <v>20</v>
      </c>
      <c r="B230" s="14" t="s">
        <v>61</v>
      </c>
    </row>
    <row r="231" spans="1:175" x14ac:dyDescent="0.25">
      <c r="A231" s="12"/>
      <c r="B231" s="11">
        <v>0</v>
      </c>
      <c r="CZ231" s="21"/>
      <c r="DA231" s="21"/>
      <c r="DB231" s="21"/>
      <c r="DC231" s="21"/>
      <c r="DD231" s="21"/>
      <c r="DE231" s="21"/>
      <c r="DF231" s="21"/>
      <c r="DG231" s="21"/>
      <c r="DH231" s="21"/>
      <c r="DI231" s="21"/>
      <c r="DJ231" s="21"/>
      <c r="DK231" s="21"/>
      <c r="DL231" s="21"/>
      <c r="DM231" s="21"/>
      <c r="DN231" s="21"/>
      <c r="DO231" s="21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FI231" s="1">
        <f t="shared" ref="FI231:FI241" si="122">COUNTA(C231:FH231)</f>
        <v>0</v>
      </c>
      <c r="FJ231" s="1">
        <f t="shared" ref="FJ231:FJ241" si="123">FI231*B231</f>
        <v>0</v>
      </c>
      <c r="FK231" s="43">
        <f>FJ242/FI242</f>
        <v>9.7281553398058254</v>
      </c>
      <c r="FL231" s="5">
        <f>FI231/FI$242</f>
        <v>0</v>
      </c>
      <c r="FM231" s="6"/>
    </row>
    <row r="232" spans="1:175" x14ac:dyDescent="0.25">
      <c r="A232" s="12"/>
      <c r="B232" s="11">
        <v>1</v>
      </c>
      <c r="CZ232" s="21"/>
      <c r="DA232" s="21"/>
      <c r="DB232" s="21"/>
      <c r="DC232" s="21"/>
      <c r="DD232" s="21"/>
      <c r="DE232" s="21"/>
      <c r="DF232" s="21"/>
      <c r="DG232" s="21"/>
      <c r="DH232" s="21"/>
      <c r="DI232" s="21"/>
      <c r="DJ232" s="21"/>
      <c r="DK232" s="21"/>
      <c r="DL232" s="21"/>
      <c r="DM232" s="21"/>
      <c r="DN232" s="21"/>
      <c r="DO232" s="21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FI232" s="1">
        <f t="shared" si="122"/>
        <v>0</v>
      </c>
      <c r="FJ232" s="1">
        <f t="shared" si="123"/>
        <v>0</v>
      </c>
      <c r="FK232" s="44"/>
      <c r="FL232" s="5">
        <f t="shared" ref="FL232:FL241" si="124">FI232/FI$242</f>
        <v>0</v>
      </c>
      <c r="FM232" s="6"/>
      <c r="FS232" s="1">
        <v>20</v>
      </c>
    </row>
    <row r="233" spans="1:175" x14ac:dyDescent="0.25">
      <c r="A233" s="12"/>
      <c r="B233" s="11">
        <v>2</v>
      </c>
      <c r="CZ233" s="21"/>
      <c r="DA233" s="21"/>
      <c r="DB233" s="21"/>
      <c r="DC233" s="21"/>
      <c r="DD233" s="21"/>
      <c r="DE233" s="21"/>
      <c r="DF233" s="21"/>
      <c r="DG233" s="21"/>
      <c r="DH233" s="21"/>
      <c r="DI233" s="21"/>
      <c r="DJ233" s="21"/>
      <c r="DK233" s="21"/>
      <c r="DL233" s="21"/>
      <c r="DM233" s="21"/>
      <c r="DN233" s="21"/>
      <c r="DO233" s="21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FI233" s="1">
        <f t="shared" si="122"/>
        <v>0</v>
      </c>
      <c r="FJ233" s="1">
        <f t="shared" si="123"/>
        <v>0</v>
      </c>
      <c r="FK233" s="44"/>
      <c r="FL233" s="5">
        <f t="shared" si="124"/>
        <v>0</v>
      </c>
      <c r="FM233" s="6"/>
    </row>
    <row r="234" spans="1:175" x14ac:dyDescent="0.25">
      <c r="A234" s="12"/>
      <c r="B234" s="11">
        <v>3</v>
      </c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1"/>
      <c r="DM234" s="21"/>
      <c r="DN234" s="21"/>
      <c r="DO234" s="21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FI234" s="1">
        <f t="shared" si="122"/>
        <v>0</v>
      </c>
      <c r="FJ234" s="1">
        <f t="shared" si="123"/>
        <v>0</v>
      </c>
      <c r="FK234" s="44"/>
      <c r="FL234" s="5">
        <f t="shared" si="124"/>
        <v>0</v>
      </c>
      <c r="FM234" s="6"/>
    </row>
    <row r="235" spans="1:175" x14ac:dyDescent="0.25">
      <c r="A235" s="12"/>
      <c r="B235" s="11">
        <v>4</v>
      </c>
      <c r="CZ235" s="21"/>
      <c r="DA235" s="21"/>
      <c r="DB235" s="21"/>
      <c r="DC235" s="21"/>
      <c r="DD235" s="21"/>
      <c r="DE235" s="21"/>
      <c r="DF235" s="21"/>
      <c r="DG235" s="21"/>
      <c r="DH235" s="21"/>
      <c r="DI235" s="21"/>
      <c r="DJ235" s="21"/>
      <c r="DK235" s="21"/>
      <c r="DL235" s="21"/>
      <c r="DM235" s="21"/>
      <c r="DN235" s="21"/>
      <c r="DO235" s="21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FI235" s="1">
        <f t="shared" si="122"/>
        <v>0</v>
      </c>
      <c r="FJ235" s="1">
        <f t="shared" si="123"/>
        <v>0</v>
      </c>
      <c r="FK235" s="44"/>
      <c r="FL235" s="5">
        <f t="shared" si="124"/>
        <v>0</v>
      </c>
      <c r="FM235" s="5">
        <f>SUM(FL231:FL235)</f>
        <v>0</v>
      </c>
      <c r="FN235" s="1" t="s">
        <v>64</v>
      </c>
    </row>
    <row r="236" spans="1:175" x14ac:dyDescent="0.25">
      <c r="A236" s="12"/>
      <c r="B236" s="11">
        <v>5</v>
      </c>
      <c r="CZ236" s="21"/>
      <c r="DA236" s="21"/>
      <c r="DB236" s="21"/>
      <c r="DC236" s="21"/>
      <c r="DD236" s="21"/>
      <c r="DE236" s="21"/>
      <c r="DF236" s="21"/>
      <c r="DG236" s="21"/>
      <c r="DH236" s="21"/>
      <c r="DI236" s="21"/>
      <c r="DJ236" s="21"/>
      <c r="DK236" s="21"/>
      <c r="DL236" s="21"/>
      <c r="DM236" s="21"/>
      <c r="DN236" s="21"/>
      <c r="DO236" s="21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FI236" s="1">
        <f t="shared" si="122"/>
        <v>0</v>
      </c>
      <c r="FJ236" s="1">
        <f t="shared" si="123"/>
        <v>0</v>
      </c>
      <c r="FK236" s="44"/>
      <c r="FL236" s="7">
        <f t="shared" si="124"/>
        <v>0</v>
      </c>
    </row>
    <row r="237" spans="1:175" x14ac:dyDescent="0.25">
      <c r="A237" s="12"/>
      <c r="B237" s="11">
        <v>6</v>
      </c>
      <c r="CK237" s="1" t="s">
        <v>72</v>
      </c>
      <c r="CZ237" s="21"/>
      <c r="DA237" s="21"/>
      <c r="DB237" s="21"/>
      <c r="DC237" s="21"/>
      <c r="DD237" s="21"/>
      <c r="DE237" s="21"/>
      <c r="DF237" s="21"/>
      <c r="DG237" s="21"/>
      <c r="DH237" s="21"/>
      <c r="DI237" s="21"/>
      <c r="DJ237" s="21"/>
      <c r="DK237" s="21"/>
      <c r="DL237" s="21"/>
      <c r="DM237" s="21"/>
      <c r="DN237" s="21"/>
      <c r="DO237" s="21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FI237" s="1">
        <f t="shared" si="122"/>
        <v>1</v>
      </c>
      <c r="FJ237" s="1">
        <f t="shared" si="123"/>
        <v>6</v>
      </c>
      <c r="FK237" s="44"/>
      <c r="FL237" s="7">
        <f t="shared" si="124"/>
        <v>9.7087378640776691E-3</v>
      </c>
      <c r="FM237" s="7">
        <f>SUM(FL236:FL237)</f>
        <v>9.7087378640776691E-3</v>
      </c>
      <c r="FN237" s="1" t="s">
        <v>65</v>
      </c>
      <c r="FP237" s="1" t="str">
        <f>FN235</f>
        <v>INSATISFECHO</v>
      </c>
      <c r="FQ237" s="4">
        <f>FM235</f>
        <v>0</v>
      </c>
    </row>
    <row r="238" spans="1:175" x14ac:dyDescent="0.25">
      <c r="A238" s="12"/>
      <c r="B238" s="11">
        <v>7</v>
      </c>
      <c r="U238" s="1" t="s">
        <v>72</v>
      </c>
      <c r="CZ238" s="21"/>
      <c r="DA238" s="21"/>
      <c r="DB238" s="21"/>
      <c r="DC238" s="21"/>
      <c r="DD238" s="21"/>
      <c r="DE238" s="21"/>
      <c r="DF238" s="21"/>
      <c r="DG238" s="21"/>
      <c r="DH238" s="21"/>
      <c r="DI238" s="21"/>
      <c r="DJ238" s="21"/>
      <c r="DK238" s="21"/>
      <c r="DL238" s="21"/>
      <c r="DM238" s="21"/>
      <c r="DN238" s="21"/>
      <c r="DO238" s="21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FI238" s="1">
        <f t="shared" si="122"/>
        <v>1</v>
      </c>
      <c r="FJ238" s="1">
        <f t="shared" si="123"/>
        <v>7</v>
      </c>
      <c r="FK238" s="44"/>
      <c r="FL238" s="8">
        <f t="shared" si="124"/>
        <v>9.7087378640776691E-3</v>
      </c>
      <c r="FP238" s="1" t="str">
        <f>FN237</f>
        <v>SATISFECHO</v>
      </c>
      <c r="FQ238" s="4">
        <f>FM237</f>
        <v>9.7087378640776691E-3</v>
      </c>
    </row>
    <row r="239" spans="1:175" x14ac:dyDescent="0.25">
      <c r="A239" s="12"/>
      <c r="B239" s="11">
        <v>8</v>
      </c>
      <c r="T239" s="1" t="s">
        <v>72</v>
      </c>
      <c r="BB239" s="1" t="s">
        <v>72</v>
      </c>
      <c r="CE239" s="1" t="s">
        <v>72</v>
      </c>
      <c r="CZ239" s="21"/>
      <c r="DA239" s="21"/>
      <c r="DB239" s="21"/>
      <c r="DC239" s="21"/>
      <c r="DD239" s="21"/>
      <c r="DE239" s="21"/>
      <c r="DF239" s="21"/>
      <c r="DG239" s="21"/>
      <c r="DH239" s="21"/>
      <c r="DI239" s="21"/>
      <c r="DJ239" s="21"/>
      <c r="DK239" s="21"/>
      <c r="DL239" s="21"/>
      <c r="DM239" s="21"/>
      <c r="DN239" s="21"/>
      <c r="DO239" s="21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FI239" s="1">
        <f t="shared" si="122"/>
        <v>3</v>
      </c>
      <c r="FJ239" s="1">
        <f t="shared" si="123"/>
        <v>24</v>
      </c>
      <c r="FK239" s="44"/>
      <c r="FL239" s="8">
        <f t="shared" si="124"/>
        <v>2.9126213592233011E-2</v>
      </c>
      <c r="FP239" s="4" t="str">
        <f>FN241</f>
        <v>MUY SATISFECHO</v>
      </c>
      <c r="FQ239" s="4">
        <f>FM241</f>
        <v>0.99029126213592233</v>
      </c>
    </row>
    <row r="240" spans="1:175" x14ac:dyDescent="0.25">
      <c r="A240" s="12"/>
      <c r="B240" s="11">
        <v>9</v>
      </c>
      <c r="C240" s="1" t="s">
        <v>72</v>
      </c>
      <c r="G240" s="1" t="s">
        <v>72</v>
      </c>
      <c r="I240" s="1" t="s">
        <v>72</v>
      </c>
      <c r="J240" s="1" t="s">
        <v>72</v>
      </c>
      <c r="N240" s="1" t="s">
        <v>72</v>
      </c>
      <c r="O240" s="1" t="s">
        <v>72</v>
      </c>
      <c r="P240" s="1" t="s">
        <v>72</v>
      </c>
      <c r="S240" s="1" t="s">
        <v>72</v>
      </c>
      <c r="W240" s="1" t="s">
        <v>72</v>
      </c>
      <c r="BA240" s="1" t="s">
        <v>72</v>
      </c>
      <c r="BD240" s="1" t="s">
        <v>72</v>
      </c>
      <c r="BN240" s="1" t="s">
        <v>72</v>
      </c>
      <c r="BT240" s="1" t="s">
        <v>72</v>
      </c>
      <c r="BU240" s="1" t="s">
        <v>72</v>
      </c>
      <c r="CN240" s="1" t="s">
        <v>72</v>
      </c>
      <c r="CZ240" s="21"/>
      <c r="DA240" s="21"/>
      <c r="DB240" s="21"/>
      <c r="DC240" s="21"/>
      <c r="DD240" s="21"/>
      <c r="DE240" s="21"/>
      <c r="DF240" s="21"/>
      <c r="DG240" s="21"/>
      <c r="DH240" s="21"/>
      <c r="DI240" s="21"/>
      <c r="DJ240" s="21"/>
      <c r="DK240" s="21"/>
      <c r="DL240" s="21"/>
      <c r="DM240" s="21"/>
      <c r="DN240" s="21"/>
      <c r="DO240" s="21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FI240" s="1">
        <f t="shared" si="122"/>
        <v>15</v>
      </c>
      <c r="FJ240" s="1">
        <f t="shared" si="123"/>
        <v>135</v>
      </c>
      <c r="FK240" s="44"/>
      <c r="FL240" s="8">
        <f t="shared" si="124"/>
        <v>0.14563106796116504</v>
      </c>
    </row>
    <row r="241" spans="1:175" x14ac:dyDescent="0.25">
      <c r="A241" s="12"/>
      <c r="B241" s="11">
        <v>10</v>
      </c>
      <c r="D241" s="1" t="s">
        <v>72</v>
      </c>
      <c r="E241" s="1" t="s">
        <v>72</v>
      </c>
      <c r="F241" s="1" t="s">
        <v>72</v>
      </c>
      <c r="H241" s="1" t="s">
        <v>72</v>
      </c>
      <c r="K241" s="1" t="s">
        <v>72</v>
      </c>
      <c r="L241" s="1" t="s">
        <v>72</v>
      </c>
      <c r="M241" s="1" t="s">
        <v>72</v>
      </c>
      <c r="Q241" s="1" t="s">
        <v>72</v>
      </c>
      <c r="R241" s="1" t="s">
        <v>72</v>
      </c>
      <c r="V241" s="1" t="s">
        <v>72</v>
      </c>
      <c r="X241" s="1" t="s">
        <v>72</v>
      </c>
      <c r="Y241" s="1" t="s">
        <v>72</v>
      </c>
      <c r="Z241" s="1" t="s">
        <v>72</v>
      </c>
      <c r="AA241" s="1" t="s">
        <v>72</v>
      </c>
      <c r="AB241" s="1" t="s">
        <v>72</v>
      </c>
      <c r="AC241" s="1" t="s">
        <v>72</v>
      </c>
      <c r="AD241" s="1" t="s">
        <v>72</v>
      </c>
      <c r="AE241" s="1" t="s">
        <v>72</v>
      </c>
      <c r="AF241" s="1" t="s">
        <v>72</v>
      </c>
      <c r="AG241" s="1" t="s">
        <v>72</v>
      </c>
      <c r="AH241" s="1" t="s">
        <v>72</v>
      </c>
      <c r="AI241" s="1" t="s">
        <v>72</v>
      </c>
      <c r="AJ241" s="1" t="s">
        <v>72</v>
      </c>
      <c r="AK241" s="1" t="s">
        <v>72</v>
      </c>
      <c r="AL241" s="1" t="s">
        <v>72</v>
      </c>
      <c r="AM241" s="1" t="s">
        <v>72</v>
      </c>
      <c r="AN241" s="1" t="s">
        <v>72</v>
      </c>
      <c r="AO241" s="1" t="s">
        <v>72</v>
      </c>
      <c r="AP241" s="1" t="s">
        <v>72</v>
      </c>
      <c r="AQ241" s="1" t="s">
        <v>72</v>
      </c>
      <c r="AR241" s="1" t="s">
        <v>72</v>
      </c>
      <c r="AS241" s="1" t="s">
        <v>72</v>
      </c>
      <c r="AT241" s="1" t="s">
        <v>72</v>
      </c>
      <c r="AU241" s="1" t="s">
        <v>72</v>
      </c>
      <c r="AV241" s="1" t="s">
        <v>72</v>
      </c>
      <c r="AW241" s="1" t="s">
        <v>72</v>
      </c>
      <c r="AX241" s="1" t="s">
        <v>72</v>
      </c>
      <c r="AY241" s="1" t="s">
        <v>72</v>
      </c>
      <c r="AZ241" s="1" t="s">
        <v>72</v>
      </c>
      <c r="BC241" s="1" t="s">
        <v>72</v>
      </c>
      <c r="BE241" s="1" t="s">
        <v>72</v>
      </c>
      <c r="BF241" s="1" t="s">
        <v>72</v>
      </c>
      <c r="BG241" s="1" t="s">
        <v>72</v>
      </c>
      <c r="BH241" s="1" t="s">
        <v>72</v>
      </c>
      <c r="BI241" s="1" t="s">
        <v>72</v>
      </c>
      <c r="BJ241" s="1" t="s">
        <v>72</v>
      </c>
      <c r="BK241" s="1" t="s">
        <v>72</v>
      </c>
      <c r="BL241" s="1" t="s">
        <v>72</v>
      </c>
      <c r="BM241" s="1" t="s">
        <v>72</v>
      </c>
      <c r="BO241" s="1" t="s">
        <v>72</v>
      </c>
      <c r="BP241" s="1" t="s">
        <v>72</v>
      </c>
      <c r="BQ241" s="1" t="s">
        <v>72</v>
      </c>
      <c r="BR241" s="1" t="s">
        <v>72</v>
      </c>
      <c r="BS241" s="1" t="s">
        <v>72</v>
      </c>
      <c r="BV241" s="1" t="s">
        <v>72</v>
      </c>
      <c r="BW241" s="1" t="s">
        <v>72</v>
      </c>
      <c r="BX241" s="1" t="s">
        <v>72</v>
      </c>
      <c r="BY241" s="1" t="s">
        <v>72</v>
      </c>
      <c r="BZ241" s="1" t="s">
        <v>72</v>
      </c>
      <c r="CA241" s="1" t="s">
        <v>72</v>
      </c>
      <c r="CB241" s="1" t="s">
        <v>72</v>
      </c>
      <c r="CC241" s="1" t="s">
        <v>72</v>
      </c>
      <c r="CD241" s="1" t="s">
        <v>72</v>
      </c>
      <c r="CF241" s="1" t="s">
        <v>72</v>
      </c>
      <c r="CG241" s="1" t="s">
        <v>72</v>
      </c>
      <c r="CH241" s="1" t="s">
        <v>72</v>
      </c>
      <c r="CI241" s="1" t="s">
        <v>72</v>
      </c>
      <c r="CJ241" s="1" t="s">
        <v>72</v>
      </c>
      <c r="CL241" s="1" t="s">
        <v>72</v>
      </c>
      <c r="CM241" s="1" t="s">
        <v>72</v>
      </c>
      <c r="CO241" s="1" t="s">
        <v>72</v>
      </c>
      <c r="CP241" s="1" t="s">
        <v>72</v>
      </c>
      <c r="CQ241" s="1" t="s">
        <v>72</v>
      </c>
      <c r="CR241" s="1" t="s">
        <v>72</v>
      </c>
      <c r="CS241" s="1" t="s">
        <v>72</v>
      </c>
      <c r="CT241" s="1" t="s">
        <v>72</v>
      </c>
      <c r="CU241" s="1" t="s">
        <v>72</v>
      </c>
      <c r="CW241" s="1" t="s">
        <v>72</v>
      </c>
      <c r="CX241" s="1" t="s">
        <v>72</v>
      </c>
      <c r="CY241" s="1" t="s">
        <v>72</v>
      </c>
      <c r="CZ241" s="21" t="s">
        <v>72</v>
      </c>
      <c r="DA241" s="21" t="s">
        <v>72</v>
      </c>
      <c r="DB241" s="21" t="s">
        <v>72</v>
      </c>
      <c r="DC241" s="21"/>
      <c r="DD241" s="21"/>
      <c r="DE241" s="21"/>
      <c r="DF241" s="21"/>
      <c r="DG241" s="21"/>
      <c r="DH241" s="21"/>
      <c r="DI241" s="21"/>
      <c r="DJ241" s="21"/>
      <c r="DK241" s="21"/>
      <c r="DL241" s="21"/>
      <c r="DM241" s="21"/>
      <c r="DN241" s="21"/>
      <c r="DO241" s="21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FI241" s="1">
        <f t="shared" si="122"/>
        <v>83</v>
      </c>
      <c r="FJ241" s="1">
        <f t="shared" si="123"/>
        <v>830</v>
      </c>
      <c r="FK241" s="44"/>
      <c r="FL241" s="8">
        <f t="shared" si="124"/>
        <v>0.80582524271844658</v>
      </c>
      <c r="FM241" s="8">
        <f>SUM(FL238:FL241)</f>
        <v>0.99029126213592233</v>
      </c>
      <c r="FN241" s="1" t="s">
        <v>66</v>
      </c>
    </row>
    <row r="242" spans="1:175" ht="15.6" thickBot="1" x14ac:dyDescent="0.3">
      <c r="A242" s="12"/>
      <c r="CZ242" s="21"/>
      <c r="DA242" s="21"/>
      <c r="DB242" s="21"/>
      <c r="DC242" s="21"/>
      <c r="DD242" s="21"/>
      <c r="DE242" s="21"/>
      <c r="DF242" s="21"/>
      <c r="DG242" s="21"/>
      <c r="DH242" s="21"/>
      <c r="DI242" s="21"/>
      <c r="DJ242" s="21"/>
      <c r="DK242" s="21"/>
      <c r="DL242" s="21"/>
      <c r="DM242" s="21"/>
      <c r="DN242" s="21"/>
      <c r="DO242" s="21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FI242" s="1">
        <f>SUM(FI231:FI241)</f>
        <v>103</v>
      </c>
      <c r="FJ242" s="1">
        <f>SUM(FJ231:FJ241)</f>
        <v>1002</v>
      </c>
      <c r="FK242" s="45"/>
      <c r="FL242" s="8">
        <f>SUM(FL231:FL241)</f>
        <v>1</v>
      </c>
    </row>
    <row r="243" spans="1:175" x14ac:dyDescent="0.25">
      <c r="A243" s="12"/>
      <c r="B243" s="9" t="s">
        <v>14</v>
      </c>
      <c r="CZ243" s="21"/>
      <c r="DA243" s="21"/>
      <c r="DB243" s="21"/>
      <c r="DC243" s="21"/>
      <c r="DD243" s="21"/>
      <c r="DE243" s="21"/>
      <c r="DF243" s="21"/>
      <c r="DG243" s="21"/>
      <c r="DH243" s="21"/>
      <c r="DI243" s="21"/>
      <c r="DJ243" s="21"/>
      <c r="DK243" s="21"/>
      <c r="DL243" s="21"/>
      <c r="DM243" s="21"/>
      <c r="DN243" s="21"/>
      <c r="DO243" s="21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FI243" s="1">
        <f>COUNTA(C243:FH243)</f>
        <v>0</v>
      </c>
    </row>
    <row r="244" spans="1:175" s="14" customFormat="1" ht="15.6" thickBot="1" x14ac:dyDescent="0.3">
      <c r="A244" s="12">
        <v>21</v>
      </c>
      <c r="B244" s="14" t="s">
        <v>62</v>
      </c>
    </row>
    <row r="245" spans="1:175" x14ac:dyDescent="0.25">
      <c r="A245" s="12"/>
      <c r="B245" s="11">
        <v>0</v>
      </c>
      <c r="CZ245" s="21"/>
      <c r="DA245" s="21"/>
      <c r="DB245" s="21"/>
      <c r="DC245" s="21"/>
      <c r="DD245" s="21"/>
      <c r="DE245" s="21"/>
      <c r="DF245" s="21"/>
      <c r="DG245" s="21"/>
      <c r="DH245" s="21"/>
      <c r="DI245" s="21"/>
      <c r="DJ245" s="21"/>
      <c r="DK245" s="21"/>
      <c r="DL245" s="21"/>
      <c r="DM245" s="21"/>
      <c r="DN245" s="21"/>
      <c r="DO245" s="21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FI245" s="1">
        <f t="shared" ref="FI245:FI255" si="125">COUNTA(C245:FH245)</f>
        <v>0</v>
      </c>
      <c r="FJ245" s="1">
        <f t="shared" ref="FJ245:FJ255" si="126">FI245*B245</f>
        <v>0</v>
      </c>
      <c r="FK245" s="43">
        <f>FJ256/FI256</f>
        <v>9.7010309278350508</v>
      </c>
      <c r="FL245" s="5">
        <f>FI245/FI$256</f>
        <v>0</v>
      </c>
      <c r="FM245" s="6"/>
    </row>
    <row r="246" spans="1:175" x14ac:dyDescent="0.25">
      <c r="A246" s="12"/>
      <c r="B246" s="11">
        <v>1</v>
      </c>
      <c r="CZ246" s="21"/>
      <c r="DA246" s="21"/>
      <c r="DB246" s="21"/>
      <c r="DC246" s="21"/>
      <c r="DD246" s="21"/>
      <c r="DE246" s="21"/>
      <c r="DF246" s="21"/>
      <c r="DG246" s="21"/>
      <c r="DH246" s="21"/>
      <c r="DI246" s="21"/>
      <c r="DJ246" s="21"/>
      <c r="DK246" s="21"/>
      <c r="DL246" s="21"/>
      <c r="DM246" s="21"/>
      <c r="DN246" s="21"/>
      <c r="DO246" s="21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FI246" s="1">
        <f t="shared" si="125"/>
        <v>0</v>
      </c>
      <c r="FJ246" s="1">
        <f t="shared" si="126"/>
        <v>0</v>
      </c>
      <c r="FK246" s="44"/>
      <c r="FL246" s="5">
        <f t="shared" ref="FL246:FL255" si="127">FI246/FI$256</f>
        <v>0</v>
      </c>
      <c r="FM246" s="6"/>
    </row>
    <row r="247" spans="1:175" x14ac:dyDescent="0.25">
      <c r="A247" s="12"/>
      <c r="B247" s="11">
        <v>2</v>
      </c>
      <c r="CZ247" s="21"/>
      <c r="DA247" s="21"/>
      <c r="DB247" s="21"/>
      <c r="DC247" s="21"/>
      <c r="DD247" s="21"/>
      <c r="DE247" s="21"/>
      <c r="DF247" s="21"/>
      <c r="DG247" s="21"/>
      <c r="DH247" s="21"/>
      <c r="DI247" s="21"/>
      <c r="DJ247" s="21"/>
      <c r="DK247" s="21"/>
      <c r="DL247" s="21"/>
      <c r="DM247" s="21"/>
      <c r="DN247" s="21"/>
      <c r="DO247" s="21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FI247" s="1">
        <f t="shared" si="125"/>
        <v>0</v>
      </c>
      <c r="FJ247" s="1">
        <f t="shared" si="126"/>
        <v>0</v>
      </c>
      <c r="FK247" s="44"/>
      <c r="FL247" s="5">
        <f t="shared" si="127"/>
        <v>0</v>
      </c>
      <c r="FM247" s="6"/>
    </row>
    <row r="248" spans="1:175" x14ac:dyDescent="0.25">
      <c r="A248" s="12"/>
      <c r="B248" s="11">
        <v>3</v>
      </c>
      <c r="CZ248" s="21"/>
      <c r="DA248" s="21"/>
      <c r="DB248" s="21"/>
      <c r="DC248" s="21"/>
      <c r="DD248" s="21"/>
      <c r="DE248" s="21"/>
      <c r="DF248" s="21"/>
      <c r="DG248" s="21"/>
      <c r="DH248" s="21"/>
      <c r="DI248" s="21"/>
      <c r="DJ248" s="21"/>
      <c r="DK248" s="21"/>
      <c r="DL248" s="21"/>
      <c r="DM248" s="21"/>
      <c r="DN248" s="21"/>
      <c r="DO248" s="21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FI248" s="1">
        <f t="shared" si="125"/>
        <v>0</v>
      </c>
      <c r="FJ248" s="1">
        <f t="shared" si="126"/>
        <v>0</v>
      </c>
      <c r="FK248" s="44"/>
      <c r="FL248" s="5">
        <f t="shared" si="127"/>
        <v>0</v>
      </c>
      <c r="FM248" s="6"/>
      <c r="FS248" s="1">
        <v>21</v>
      </c>
    </row>
    <row r="249" spans="1:175" x14ac:dyDescent="0.25">
      <c r="A249" s="12"/>
      <c r="B249" s="11">
        <v>4</v>
      </c>
      <c r="CZ249" s="21"/>
      <c r="DA249" s="21"/>
      <c r="DB249" s="21"/>
      <c r="DC249" s="21"/>
      <c r="DD249" s="21"/>
      <c r="DE249" s="21"/>
      <c r="DF249" s="21"/>
      <c r="DG249" s="21"/>
      <c r="DH249" s="21"/>
      <c r="DI249" s="21"/>
      <c r="DJ249" s="21"/>
      <c r="DK249" s="21"/>
      <c r="DL249" s="21"/>
      <c r="DM249" s="21"/>
      <c r="DN249" s="21"/>
      <c r="DO249" s="21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FI249" s="1">
        <f t="shared" si="125"/>
        <v>0</v>
      </c>
      <c r="FJ249" s="1">
        <f t="shared" si="126"/>
        <v>0</v>
      </c>
      <c r="FK249" s="44"/>
      <c r="FL249" s="5">
        <f t="shared" si="127"/>
        <v>0</v>
      </c>
      <c r="FM249" s="5">
        <f>SUM(FL245:FL249)</f>
        <v>0</v>
      </c>
      <c r="FN249" s="1" t="s">
        <v>64</v>
      </c>
    </row>
    <row r="250" spans="1:175" x14ac:dyDescent="0.25">
      <c r="A250" s="12"/>
      <c r="B250" s="11">
        <v>5</v>
      </c>
      <c r="CZ250" s="21"/>
      <c r="DA250" s="21"/>
      <c r="DB250" s="21"/>
      <c r="DC250" s="21"/>
      <c r="DD250" s="21"/>
      <c r="DE250" s="21"/>
      <c r="DF250" s="21"/>
      <c r="DG250" s="21"/>
      <c r="DH250" s="21"/>
      <c r="DI250" s="21"/>
      <c r="DJ250" s="21"/>
      <c r="DK250" s="21"/>
      <c r="DL250" s="21"/>
      <c r="DM250" s="21"/>
      <c r="DN250" s="21"/>
      <c r="DO250" s="21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FI250" s="1">
        <f t="shared" si="125"/>
        <v>0</v>
      </c>
      <c r="FJ250" s="1">
        <f t="shared" si="126"/>
        <v>0</v>
      </c>
      <c r="FK250" s="44"/>
      <c r="FL250" s="7">
        <f t="shared" si="127"/>
        <v>0</v>
      </c>
    </row>
    <row r="251" spans="1:175" x14ac:dyDescent="0.25">
      <c r="A251" s="12"/>
      <c r="B251" s="11">
        <v>6</v>
      </c>
      <c r="CZ251" s="21"/>
      <c r="DA251" s="21"/>
      <c r="DB251" s="21"/>
      <c r="DC251" s="21"/>
      <c r="DD251" s="21"/>
      <c r="DE251" s="21"/>
      <c r="DF251" s="21"/>
      <c r="DG251" s="21"/>
      <c r="DH251" s="21"/>
      <c r="DI251" s="21"/>
      <c r="DJ251" s="21"/>
      <c r="DK251" s="21"/>
      <c r="DL251" s="21"/>
      <c r="DM251" s="21"/>
      <c r="DN251" s="21"/>
      <c r="DO251" s="21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FI251" s="1">
        <f t="shared" si="125"/>
        <v>0</v>
      </c>
      <c r="FJ251" s="1">
        <f t="shared" si="126"/>
        <v>0</v>
      </c>
      <c r="FK251" s="44"/>
      <c r="FL251" s="7">
        <f t="shared" si="127"/>
        <v>0</v>
      </c>
      <c r="FM251" s="7">
        <f>SUM(FL250:FL251)</f>
        <v>0</v>
      </c>
      <c r="FN251" s="1" t="s">
        <v>65</v>
      </c>
      <c r="FP251" s="1" t="str">
        <f>FN249</f>
        <v>INSATISFECHO</v>
      </c>
      <c r="FQ251" s="4">
        <f>FM249</f>
        <v>0</v>
      </c>
    </row>
    <row r="252" spans="1:175" x14ac:dyDescent="0.25">
      <c r="A252" s="12"/>
      <c r="B252" s="11">
        <v>7</v>
      </c>
      <c r="U252" s="1" t="s">
        <v>72</v>
      </c>
      <c r="AK252" s="1" t="s">
        <v>72</v>
      </c>
      <c r="CZ252" s="21"/>
      <c r="DA252" s="21"/>
      <c r="DB252" s="21"/>
      <c r="DC252" s="21"/>
      <c r="DD252" s="21"/>
      <c r="DE252" s="21"/>
      <c r="DF252" s="21"/>
      <c r="DG252" s="21"/>
      <c r="DH252" s="21"/>
      <c r="DI252" s="21"/>
      <c r="DJ252" s="21"/>
      <c r="DK252" s="21"/>
      <c r="DL252" s="21"/>
      <c r="DM252" s="21"/>
      <c r="DN252" s="21"/>
      <c r="DO252" s="21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FI252" s="1">
        <f t="shared" si="125"/>
        <v>2</v>
      </c>
      <c r="FJ252" s="1">
        <f t="shared" si="126"/>
        <v>14</v>
      </c>
      <c r="FK252" s="44"/>
      <c r="FL252" s="8">
        <f t="shared" si="127"/>
        <v>2.0618556701030927E-2</v>
      </c>
      <c r="FP252" s="1" t="str">
        <f>FN251</f>
        <v>SATISFECHO</v>
      </c>
      <c r="FQ252" s="4">
        <f>FM251</f>
        <v>0</v>
      </c>
    </row>
    <row r="253" spans="1:175" x14ac:dyDescent="0.25">
      <c r="A253" s="12"/>
      <c r="B253" s="11">
        <v>8</v>
      </c>
      <c r="J253" s="1" t="s">
        <v>72</v>
      </c>
      <c r="T253" s="1" t="s">
        <v>72</v>
      </c>
      <c r="CE253" s="1" t="s">
        <v>72</v>
      </c>
      <c r="CK253" s="1" t="s">
        <v>72</v>
      </c>
      <c r="CZ253" s="21"/>
      <c r="DA253" s="21"/>
      <c r="DB253" s="21"/>
      <c r="DC253" s="21"/>
      <c r="DD253" s="21"/>
      <c r="DE253" s="21"/>
      <c r="DF253" s="21"/>
      <c r="DG253" s="21"/>
      <c r="DH253" s="21"/>
      <c r="DI253" s="21"/>
      <c r="DJ253" s="21"/>
      <c r="DK253" s="21"/>
      <c r="DL253" s="21"/>
      <c r="DM253" s="21"/>
      <c r="DN253" s="21"/>
      <c r="DO253" s="21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FI253" s="1">
        <f t="shared" si="125"/>
        <v>4</v>
      </c>
      <c r="FJ253" s="1">
        <f t="shared" si="126"/>
        <v>32</v>
      </c>
      <c r="FK253" s="44"/>
      <c r="FL253" s="8">
        <f t="shared" si="127"/>
        <v>4.1237113402061855E-2</v>
      </c>
      <c r="FP253" s="4" t="str">
        <f>FN255</f>
        <v>MUY SATISFECHO</v>
      </c>
      <c r="FQ253" s="4">
        <f>FM255</f>
        <v>1</v>
      </c>
    </row>
    <row r="254" spans="1:175" x14ac:dyDescent="0.25">
      <c r="A254" s="12"/>
      <c r="B254" s="11">
        <v>9</v>
      </c>
      <c r="C254" s="1" t="s">
        <v>72</v>
      </c>
      <c r="D254" s="1" t="s">
        <v>72</v>
      </c>
      <c r="I254" s="1" t="s">
        <v>72</v>
      </c>
      <c r="O254" s="1" t="s">
        <v>72</v>
      </c>
      <c r="P254" s="1" t="s">
        <v>72</v>
      </c>
      <c r="S254" s="1" t="s">
        <v>72</v>
      </c>
      <c r="W254" s="1" t="s">
        <v>72</v>
      </c>
      <c r="AJ254" s="1" t="s">
        <v>72</v>
      </c>
      <c r="BA254" s="1" t="s">
        <v>72</v>
      </c>
      <c r="BB254" s="1" t="s">
        <v>72</v>
      </c>
      <c r="BL254" s="1" t="s">
        <v>72</v>
      </c>
      <c r="BN254" s="1" t="s">
        <v>72</v>
      </c>
      <c r="BP254" s="1" t="s">
        <v>72</v>
      </c>
      <c r="BV254" s="1" t="s">
        <v>72</v>
      </c>
      <c r="CN254" s="1" t="s">
        <v>72</v>
      </c>
      <c r="CZ254" s="21"/>
      <c r="DA254" s="21"/>
      <c r="DB254" s="21"/>
      <c r="DC254" s="21"/>
      <c r="DD254" s="21"/>
      <c r="DE254" s="21"/>
      <c r="DF254" s="21"/>
      <c r="DG254" s="21"/>
      <c r="DH254" s="21"/>
      <c r="DI254" s="21"/>
      <c r="DJ254" s="21"/>
      <c r="DK254" s="21"/>
      <c r="DL254" s="21"/>
      <c r="DM254" s="21"/>
      <c r="DN254" s="21"/>
      <c r="DO254" s="21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FI254" s="1">
        <f t="shared" si="125"/>
        <v>15</v>
      </c>
      <c r="FJ254" s="1">
        <f t="shared" si="126"/>
        <v>135</v>
      </c>
      <c r="FK254" s="44"/>
      <c r="FL254" s="8">
        <f t="shared" si="127"/>
        <v>0.15463917525773196</v>
      </c>
    </row>
    <row r="255" spans="1:175" x14ac:dyDescent="0.25">
      <c r="A255" s="12"/>
      <c r="B255" s="11">
        <v>10</v>
      </c>
      <c r="E255" s="1" t="s">
        <v>72</v>
      </c>
      <c r="F255" s="1" t="s">
        <v>72</v>
      </c>
      <c r="G255" s="1" t="s">
        <v>72</v>
      </c>
      <c r="H255" s="1" t="s">
        <v>72</v>
      </c>
      <c r="K255" s="1" t="s">
        <v>72</v>
      </c>
      <c r="L255" s="1" t="s">
        <v>72</v>
      </c>
      <c r="M255" s="1" t="s">
        <v>72</v>
      </c>
      <c r="N255" s="1" t="s">
        <v>72</v>
      </c>
      <c r="Q255" s="1" t="s">
        <v>72</v>
      </c>
      <c r="R255" s="1" t="s">
        <v>72</v>
      </c>
      <c r="V255" s="1" t="s">
        <v>72</v>
      </c>
      <c r="X255" s="1" t="s">
        <v>72</v>
      </c>
      <c r="Y255" s="1" t="s">
        <v>72</v>
      </c>
      <c r="Z255" s="1" t="s">
        <v>72</v>
      </c>
      <c r="AA255" s="1" t="s">
        <v>72</v>
      </c>
      <c r="AB255" s="1" t="s">
        <v>72</v>
      </c>
      <c r="AC255" s="1" t="s">
        <v>72</v>
      </c>
      <c r="AD255" s="1" t="s">
        <v>72</v>
      </c>
      <c r="AE255" s="1" t="s">
        <v>72</v>
      </c>
      <c r="AF255" s="1" t="s">
        <v>72</v>
      </c>
      <c r="AG255" s="1" t="s">
        <v>72</v>
      </c>
      <c r="AH255" s="1" t="s">
        <v>72</v>
      </c>
      <c r="AI255" s="1" t="s">
        <v>72</v>
      </c>
      <c r="AL255" s="1" t="s">
        <v>72</v>
      </c>
      <c r="AM255" s="1" t="s">
        <v>72</v>
      </c>
      <c r="AN255" s="1" t="s">
        <v>72</v>
      </c>
      <c r="AO255" s="1" t="s">
        <v>72</v>
      </c>
      <c r="AP255" s="1" t="s">
        <v>72</v>
      </c>
      <c r="AQ255" s="1" t="s">
        <v>72</v>
      </c>
      <c r="AR255" s="1" t="s">
        <v>72</v>
      </c>
      <c r="AS255" s="1" t="s">
        <v>72</v>
      </c>
      <c r="AT255" s="1" t="s">
        <v>72</v>
      </c>
      <c r="AU255" s="1" t="s">
        <v>72</v>
      </c>
      <c r="AV255" s="1" t="s">
        <v>72</v>
      </c>
      <c r="AW255" s="1" t="s">
        <v>72</v>
      </c>
      <c r="AX255" s="1" t="s">
        <v>72</v>
      </c>
      <c r="AY255" s="1" t="s">
        <v>72</v>
      </c>
      <c r="AZ255" s="1" t="s">
        <v>72</v>
      </c>
      <c r="BC255" s="1" t="s">
        <v>72</v>
      </c>
      <c r="BD255" s="1" t="s">
        <v>72</v>
      </c>
      <c r="BE255" s="1" t="s">
        <v>72</v>
      </c>
      <c r="BF255" s="1" t="s">
        <v>72</v>
      </c>
      <c r="BG255" s="1" t="s">
        <v>72</v>
      </c>
      <c r="BH255" s="1" t="s">
        <v>72</v>
      </c>
      <c r="BI255" s="1" t="s">
        <v>72</v>
      </c>
      <c r="BJ255" s="1" t="s">
        <v>72</v>
      </c>
      <c r="BK255" s="1" t="s">
        <v>72</v>
      </c>
      <c r="BM255" s="1" t="s">
        <v>72</v>
      </c>
      <c r="BO255" s="1" t="s">
        <v>72</v>
      </c>
      <c r="BQ255" s="1" t="s">
        <v>72</v>
      </c>
      <c r="BR255" s="1" t="s">
        <v>72</v>
      </c>
      <c r="BX255" s="1" t="s">
        <v>72</v>
      </c>
      <c r="BY255" s="1" t="s">
        <v>72</v>
      </c>
      <c r="BZ255" s="1" t="s">
        <v>72</v>
      </c>
      <c r="CA255" s="1" t="s">
        <v>72</v>
      </c>
      <c r="CB255" s="1" t="s">
        <v>72</v>
      </c>
      <c r="CC255" s="1" t="s">
        <v>72</v>
      </c>
      <c r="CD255" s="1" t="s">
        <v>72</v>
      </c>
      <c r="CF255" s="1" t="s">
        <v>72</v>
      </c>
      <c r="CG255" s="1" t="s">
        <v>72</v>
      </c>
      <c r="CH255" s="1" t="s">
        <v>72</v>
      </c>
      <c r="CI255" s="1" t="s">
        <v>72</v>
      </c>
      <c r="CJ255" s="1" t="s">
        <v>72</v>
      </c>
      <c r="CL255" s="1" t="s">
        <v>72</v>
      </c>
      <c r="CM255" s="1" t="s">
        <v>72</v>
      </c>
      <c r="CO255" s="1" t="s">
        <v>72</v>
      </c>
      <c r="CP255" s="1" t="s">
        <v>72</v>
      </c>
      <c r="CQ255" s="1" t="s">
        <v>72</v>
      </c>
      <c r="CR255" s="1" t="s">
        <v>72</v>
      </c>
      <c r="CS255" s="1" t="s">
        <v>72</v>
      </c>
      <c r="CT255" s="1" t="s">
        <v>72</v>
      </c>
      <c r="CU255" s="1" t="s">
        <v>72</v>
      </c>
      <c r="CW255" s="1" t="s">
        <v>72</v>
      </c>
      <c r="CX255" s="1" t="s">
        <v>72</v>
      </c>
      <c r="CZ255" s="21"/>
      <c r="DA255" s="21" t="s">
        <v>72</v>
      </c>
      <c r="DB255" s="21" t="s">
        <v>72</v>
      </c>
      <c r="DC255" s="21"/>
      <c r="DD255" s="21"/>
      <c r="DE255" s="21"/>
      <c r="DF255" s="21"/>
      <c r="DG255" s="21"/>
      <c r="DH255" s="21"/>
      <c r="DI255" s="21"/>
      <c r="DJ255" s="21"/>
      <c r="DK255" s="21"/>
      <c r="DL255" s="21"/>
      <c r="DM255" s="21"/>
      <c r="DN255" s="21"/>
      <c r="DO255" s="21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FI255" s="1">
        <f t="shared" si="125"/>
        <v>76</v>
      </c>
      <c r="FJ255" s="1">
        <f t="shared" si="126"/>
        <v>760</v>
      </c>
      <c r="FK255" s="44"/>
      <c r="FL255" s="8">
        <f t="shared" si="127"/>
        <v>0.78350515463917525</v>
      </c>
      <c r="FM255" s="8">
        <f>SUM(FL252:FL255)</f>
        <v>1</v>
      </c>
      <c r="FN255" s="1" t="s">
        <v>66</v>
      </c>
    </row>
    <row r="256" spans="1:175" ht="15.6" thickBot="1" x14ac:dyDescent="0.3">
      <c r="A256" s="12"/>
      <c r="CZ256" s="21"/>
      <c r="DA256" s="21"/>
      <c r="DB256" s="21"/>
      <c r="DC256" s="21"/>
      <c r="DD256" s="21"/>
      <c r="DE256" s="21"/>
      <c r="DF256" s="21"/>
      <c r="DG256" s="21"/>
      <c r="DH256" s="21"/>
      <c r="DI256" s="21"/>
      <c r="DJ256" s="21"/>
      <c r="DK256" s="21"/>
      <c r="DL256" s="21"/>
      <c r="DM256" s="21"/>
      <c r="DN256" s="21"/>
      <c r="DO256" s="21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FI256" s="1">
        <f>SUM(FI245:FI255)</f>
        <v>97</v>
      </c>
      <c r="FJ256" s="1">
        <f>SUM(FJ245:FJ255)</f>
        <v>941</v>
      </c>
      <c r="FK256" s="45"/>
      <c r="FL256" s="8">
        <f>SUM(FL245:FL255)</f>
        <v>1</v>
      </c>
    </row>
    <row r="257" spans="1:182" x14ac:dyDescent="0.25">
      <c r="A257" s="12"/>
      <c r="B257" s="9" t="s">
        <v>14</v>
      </c>
      <c r="CZ257" s="21"/>
      <c r="DA257" s="21"/>
      <c r="DB257" s="21"/>
      <c r="DC257" s="21"/>
      <c r="DD257" s="21"/>
      <c r="DE257" s="21"/>
      <c r="DF257" s="21"/>
      <c r="DG257" s="21"/>
      <c r="DH257" s="21"/>
      <c r="DI257" s="21"/>
      <c r="DJ257" s="21"/>
      <c r="DK257" s="21"/>
      <c r="DL257" s="21"/>
      <c r="DM257" s="21"/>
      <c r="DN257" s="21"/>
      <c r="DO257" s="21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FI257" s="1">
        <f>COUNTA(C257:FH257)</f>
        <v>0</v>
      </c>
    </row>
    <row r="258" spans="1:182" s="14" customFormat="1" x14ac:dyDescent="0.25">
      <c r="A258" s="12">
        <v>22</v>
      </c>
      <c r="B258" s="14" t="s">
        <v>63</v>
      </c>
    </row>
    <row r="259" spans="1:182" x14ac:dyDescent="0.25">
      <c r="A259" s="12"/>
      <c r="B259" s="10" t="s">
        <v>19</v>
      </c>
      <c r="C259" s="1" t="s">
        <v>72</v>
      </c>
      <c r="D259" s="1" t="s">
        <v>72</v>
      </c>
      <c r="E259" s="1" t="s">
        <v>72</v>
      </c>
      <c r="F259" s="1" t="s">
        <v>72</v>
      </c>
      <c r="G259" s="1" t="s">
        <v>72</v>
      </c>
      <c r="H259" s="1" t="s">
        <v>72</v>
      </c>
      <c r="I259" s="1" t="s">
        <v>72</v>
      </c>
      <c r="J259" s="1" t="s">
        <v>72</v>
      </c>
      <c r="K259" s="1" t="s">
        <v>72</v>
      </c>
      <c r="L259" s="1" t="s">
        <v>72</v>
      </c>
      <c r="M259" s="1" t="s">
        <v>72</v>
      </c>
      <c r="N259" s="1" t="s">
        <v>72</v>
      </c>
      <c r="O259" s="1" t="s">
        <v>72</v>
      </c>
      <c r="P259" s="1" t="s">
        <v>72</v>
      </c>
      <c r="Q259" s="1" t="s">
        <v>72</v>
      </c>
      <c r="R259" s="1" t="s">
        <v>72</v>
      </c>
      <c r="S259" s="1" t="s">
        <v>72</v>
      </c>
      <c r="T259" s="1" t="s">
        <v>72</v>
      </c>
      <c r="U259" s="1" t="s">
        <v>72</v>
      </c>
      <c r="V259" s="1" t="s">
        <v>72</v>
      </c>
      <c r="W259" s="1" t="s">
        <v>72</v>
      </c>
      <c r="X259" s="1" t="s">
        <v>72</v>
      </c>
      <c r="Y259" s="1" t="s">
        <v>72</v>
      </c>
      <c r="Z259" s="1" t="s">
        <v>72</v>
      </c>
      <c r="AA259" s="1" t="s">
        <v>72</v>
      </c>
      <c r="AC259" s="1" t="s">
        <v>72</v>
      </c>
      <c r="AD259" s="1" t="s">
        <v>72</v>
      </c>
      <c r="AE259" s="1" t="s">
        <v>72</v>
      </c>
      <c r="AF259" s="1" t="s">
        <v>72</v>
      </c>
      <c r="AG259" s="1" t="s">
        <v>72</v>
      </c>
      <c r="AH259" s="1" t="s">
        <v>72</v>
      </c>
      <c r="AI259" s="1" t="s">
        <v>72</v>
      </c>
      <c r="AJ259" s="1" t="s">
        <v>72</v>
      </c>
      <c r="AL259" s="1" t="s">
        <v>72</v>
      </c>
      <c r="AM259" s="1" t="s">
        <v>72</v>
      </c>
      <c r="AN259" s="1" t="s">
        <v>72</v>
      </c>
      <c r="AO259" s="1" t="s">
        <v>72</v>
      </c>
      <c r="AP259" s="1" t="s">
        <v>72</v>
      </c>
      <c r="AQ259" s="1" t="s">
        <v>72</v>
      </c>
      <c r="AR259" s="1" t="s">
        <v>72</v>
      </c>
      <c r="AS259" s="1" t="s">
        <v>72</v>
      </c>
      <c r="AT259" s="1" t="s">
        <v>72</v>
      </c>
      <c r="AU259" s="1" t="s">
        <v>72</v>
      </c>
      <c r="AV259" s="1" t="s">
        <v>72</v>
      </c>
      <c r="AW259" s="1" t="s">
        <v>72</v>
      </c>
      <c r="AX259" s="1" t="s">
        <v>72</v>
      </c>
      <c r="AY259" s="1" t="s">
        <v>72</v>
      </c>
      <c r="AZ259" s="1" t="s">
        <v>72</v>
      </c>
      <c r="BA259" s="1" t="s">
        <v>72</v>
      </c>
      <c r="BB259" s="1" t="s">
        <v>72</v>
      </c>
      <c r="BC259" s="1" t="s">
        <v>72</v>
      </c>
      <c r="BD259" s="1" t="s">
        <v>72</v>
      </c>
      <c r="BE259" s="1" t="s">
        <v>72</v>
      </c>
      <c r="BF259" s="1" t="s">
        <v>72</v>
      </c>
      <c r="BG259" s="1" t="s">
        <v>72</v>
      </c>
      <c r="BH259" s="1" t="s">
        <v>72</v>
      </c>
      <c r="BI259" s="1" t="s">
        <v>72</v>
      </c>
      <c r="BJ259" s="1" t="s">
        <v>72</v>
      </c>
      <c r="BK259" s="1" t="s">
        <v>72</v>
      </c>
      <c r="BL259" s="1" t="s">
        <v>72</v>
      </c>
      <c r="BM259" s="1" t="s">
        <v>72</v>
      </c>
      <c r="BN259" s="1" t="s">
        <v>72</v>
      </c>
      <c r="BO259" s="1" t="s">
        <v>72</v>
      </c>
      <c r="BP259" s="1" t="s">
        <v>72</v>
      </c>
      <c r="BQ259" s="1" t="s">
        <v>72</v>
      </c>
      <c r="BR259" s="1" t="s">
        <v>72</v>
      </c>
      <c r="BS259" s="1" t="s">
        <v>72</v>
      </c>
      <c r="BT259" s="1" t="s">
        <v>72</v>
      </c>
      <c r="BU259" s="1" t="s">
        <v>72</v>
      </c>
      <c r="BV259" s="1" t="s">
        <v>72</v>
      </c>
      <c r="BW259" s="1" t="s">
        <v>72</v>
      </c>
      <c r="BX259" s="1" t="s">
        <v>72</v>
      </c>
      <c r="BY259" s="1" t="s">
        <v>72</v>
      </c>
      <c r="BZ259" s="1" t="s">
        <v>72</v>
      </c>
      <c r="CA259" s="1" t="s">
        <v>72</v>
      </c>
      <c r="CB259" s="1" t="s">
        <v>72</v>
      </c>
      <c r="CC259" s="1" t="s">
        <v>72</v>
      </c>
      <c r="CD259" s="1" t="s">
        <v>72</v>
      </c>
      <c r="CE259" s="1" t="s">
        <v>72</v>
      </c>
      <c r="CF259" s="1" t="s">
        <v>72</v>
      </c>
      <c r="CG259" s="1" t="s">
        <v>72</v>
      </c>
      <c r="CH259" s="1" t="s">
        <v>72</v>
      </c>
      <c r="CI259" s="1" t="s">
        <v>72</v>
      </c>
      <c r="CJ259" s="1" t="s">
        <v>72</v>
      </c>
      <c r="CK259" s="1" t="s">
        <v>72</v>
      </c>
      <c r="CL259" s="1" t="s">
        <v>72</v>
      </c>
      <c r="CM259" s="1" t="s">
        <v>72</v>
      </c>
      <c r="CN259" s="1" t="s">
        <v>72</v>
      </c>
      <c r="CO259" s="1" t="s">
        <v>72</v>
      </c>
      <c r="CP259" s="1" t="s">
        <v>72</v>
      </c>
      <c r="CQ259" s="1" t="s">
        <v>72</v>
      </c>
      <c r="CR259" s="1" t="s">
        <v>72</v>
      </c>
      <c r="CS259" s="1" t="s">
        <v>72</v>
      </c>
      <c r="CT259" s="1" t="s">
        <v>72</v>
      </c>
      <c r="CU259" s="1" t="s">
        <v>72</v>
      </c>
      <c r="CV259" s="1" t="s">
        <v>72</v>
      </c>
      <c r="CW259" s="1" t="s">
        <v>72</v>
      </c>
      <c r="CX259" s="1" t="s">
        <v>72</v>
      </c>
      <c r="CY259" s="1" t="s">
        <v>72</v>
      </c>
      <c r="CZ259" s="21" t="s">
        <v>72</v>
      </c>
      <c r="DA259" s="21" t="s">
        <v>72</v>
      </c>
      <c r="DB259" s="21" t="s">
        <v>72</v>
      </c>
      <c r="DC259" s="21"/>
      <c r="DD259" s="21"/>
      <c r="DE259" s="21"/>
      <c r="DF259" s="21"/>
      <c r="DG259" s="21"/>
      <c r="DH259" s="21"/>
      <c r="DI259" s="21"/>
      <c r="DJ259" s="21"/>
      <c r="DK259" s="21"/>
      <c r="DL259" s="21"/>
      <c r="DM259" s="21"/>
      <c r="DN259" s="21"/>
      <c r="DO259" s="21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FI259" s="1">
        <f>COUNTA(C259:FH259)</f>
        <v>102</v>
      </c>
      <c r="FK259" s="4">
        <f>FI259/FJ260</f>
        <v>1</v>
      </c>
    </row>
    <row r="260" spans="1:182" x14ac:dyDescent="0.25">
      <c r="A260" s="12"/>
      <c r="B260" s="10" t="s">
        <v>20</v>
      </c>
      <c r="CZ260" s="21"/>
      <c r="DA260" s="21"/>
      <c r="DB260" s="21"/>
      <c r="DC260" s="21"/>
      <c r="DD260" s="21"/>
      <c r="DE260" s="21"/>
      <c r="DF260" s="21"/>
      <c r="DG260" s="21"/>
      <c r="DH260" s="21"/>
      <c r="DI260" s="21"/>
      <c r="DJ260" s="21"/>
      <c r="DK260" s="21"/>
      <c r="DL260" s="21"/>
      <c r="DM260" s="21"/>
      <c r="DN260" s="21"/>
      <c r="DO260" s="21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FI260" s="1">
        <f>COUNTA(C260:FH260)</f>
        <v>0</v>
      </c>
      <c r="FJ260" s="1">
        <f>SUM(FI259:FI260)</f>
        <v>102</v>
      </c>
      <c r="FK260" s="4">
        <f>FI260/FJ$228</f>
        <v>0</v>
      </c>
      <c r="FO260" s="8"/>
    </row>
    <row r="261" spans="1:182" x14ac:dyDescent="0.25">
      <c r="A261" s="12"/>
      <c r="FK261" s="4">
        <f>SUM(FK259:FK260)</f>
        <v>1</v>
      </c>
    </row>
    <row r="262" spans="1:182" x14ac:dyDescent="0.25">
      <c r="A262" s="12"/>
    </row>
    <row r="263" spans="1:182" x14ac:dyDescent="0.25">
      <c r="A263" s="12"/>
    </row>
    <row r="264" spans="1:182" x14ac:dyDescent="0.25">
      <c r="A264" s="12"/>
      <c r="FS264" s="1">
        <v>18</v>
      </c>
      <c r="FZ264" s="1">
        <v>19</v>
      </c>
    </row>
    <row r="265" spans="1:182" x14ac:dyDescent="0.25">
      <c r="A265" s="12"/>
    </row>
    <row r="266" spans="1:182" ht="15.6" thickBot="1" x14ac:dyDescent="0.3">
      <c r="A266" s="12"/>
    </row>
    <row r="267" spans="1:182" ht="15.6" x14ac:dyDescent="0.3">
      <c r="A267" s="12">
        <v>6</v>
      </c>
      <c r="B267" s="28" t="str">
        <f>B51</f>
        <v>ATENCIÓN RECIBIDA CUANDO SE INSCRIBIÓ</v>
      </c>
      <c r="C267" s="36">
        <f>DB267</f>
        <v>7.5841584158415838</v>
      </c>
      <c r="D267" s="29"/>
      <c r="DB267" s="25">
        <f>FK52</f>
        <v>7.5841584158415838</v>
      </c>
    </row>
    <row r="268" spans="1:182" ht="15.6" x14ac:dyDescent="0.3">
      <c r="A268" s="12">
        <f t="shared" ref="A268:A278" si="128">A267+1</f>
        <v>7</v>
      </c>
      <c r="B268" s="30" t="str">
        <f>B65</f>
        <v>Información del programa en el CDM</v>
      </c>
      <c r="C268" s="36">
        <f t="shared" ref="C268:C280" si="129">DB268</f>
        <v>6.76</v>
      </c>
      <c r="D268" s="31"/>
      <c r="DB268" s="26">
        <f>FK66</f>
        <v>6.76</v>
      </c>
    </row>
    <row r="269" spans="1:182" ht="15.6" x14ac:dyDescent="0.3">
      <c r="A269" s="12">
        <f t="shared" si="128"/>
        <v>8</v>
      </c>
      <c r="B269" s="30" t="str">
        <f>B79</f>
        <v>Satisfacción global procedimiento de inscripción.</v>
      </c>
      <c r="C269" s="36">
        <f t="shared" si="129"/>
        <v>7.27</v>
      </c>
      <c r="D269" s="31"/>
      <c r="DB269" s="26">
        <f>FK80</f>
        <v>7.27</v>
      </c>
    </row>
    <row r="270" spans="1:182" ht="15.6" x14ac:dyDescent="0.3">
      <c r="A270" s="12">
        <f t="shared" si="128"/>
        <v>9</v>
      </c>
      <c r="B270" s="30" t="str">
        <f>B94</f>
        <v>Organización de la actividad.</v>
      </c>
      <c r="C270" s="36">
        <f t="shared" si="129"/>
        <v>9.35</v>
      </c>
      <c r="D270" s="31"/>
      <c r="DB270" s="26">
        <f>FK95</f>
        <v>9.35</v>
      </c>
    </row>
    <row r="271" spans="1:182" ht="15.6" x14ac:dyDescent="0.3">
      <c r="A271" s="12">
        <f t="shared" si="128"/>
        <v>10</v>
      </c>
      <c r="B271" s="30" t="str">
        <f>B108</f>
        <v>Lugares elegidos para realización de la actividad.</v>
      </c>
      <c r="C271" s="36">
        <f t="shared" si="129"/>
        <v>9.3039215686274517</v>
      </c>
      <c r="D271" s="31"/>
      <c r="DB271" s="26">
        <f>FK109</f>
        <v>9.3039215686274517</v>
      </c>
    </row>
    <row r="272" spans="1:182" ht="15.6" x14ac:dyDescent="0.3">
      <c r="A272" s="12">
        <f t="shared" si="128"/>
        <v>11</v>
      </c>
      <c r="B272" s="30" t="str">
        <f>B122</f>
        <v>Cumplimiento calendario anual de la actividad.</v>
      </c>
      <c r="C272" s="36">
        <f t="shared" si="129"/>
        <v>9.617647058823529</v>
      </c>
      <c r="D272" s="31"/>
      <c r="DB272" s="26">
        <f>FK123</f>
        <v>9.617647058823529</v>
      </c>
    </row>
    <row r="273" spans="1:175" ht="15.6" x14ac:dyDescent="0.3">
      <c r="A273" s="12">
        <f t="shared" si="128"/>
        <v>12</v>
      </c>
      <c r="B273" s="30" t="str">
        <f>B136</f>
        <v>Adquisición técnica básica desarrollo de la actividad.</v>
      </c>
      <c r="C273" s="36">
        <f t="shared" si="129"/>
        <v>9.454545454545455</v>
      </c>
      <c r="D273" s="31"/>
      <c r="DB273" s="26">
        <f>FK137</f>
        <v>9.454545454545455</v>
      </c>
    </row>
    <row r="274" spans="1:175" ht="47.55" customHeight="1" x14ac:dyDescent="0.3">
      <c r="A274" s="12">
        <f t="shared" si="128"/>
        <v>13</v>
      </c>
      <c r="B274" s="32" t="str">
        <f>B150</f>
        <v>Adquisición de conocimientos de principios y pautas básicas para el desarrollo de la actividad de forma autónoma.</v>
      </c>
      <c r="C274" s="36">
        <f t="shared" si="129"/>
        <v>9.4347826086956523</v>
      </c>
      <c r="D274" s="33"/>
      <c r="DB274" s="26">
        <f>FK151</f>
        <v>9.4347826086956523</v>
      </c>
    </row>
    <row r="275" spans="1:175" ht="15.6" x14ac:dyDescent="0.3">
      <c r="A275" s="12">
        <f t="shared" si="128"/>
        <v>14</v>
      </c>
      <c r="B275" s="30" t="str">
        <f>B165</f>
        <v>PUNTUALIDAD DEL PROFESORADO</v>
      </c>
      <c r="C275" s="36">
        <f t="shared" si="129"/>
        <v>9.8446601941747574</v>
      </c>
      <c r="D275" s="31"/>
      <c r="DB275" s="26">
        <f>FK166</f>
        <v>9.8446601941747574</v>
      </c>
    </row>
    <row r="276" spans="1:175" ht="15.6" x14ac:dyDescent="0.3">
      <c r="A276" s="12">
        <f t="shared" si="128"/>
        <v>15</v>
      </c>
      <c r="B276" s="30" t="str">
        <f>B179</f>
        <v>CALIDAD DE LAS CLASES RECIBIDAS</v>
      </c>
      <c r="C276" s="36">
        <f t="shared" si="129"/>
        <v>9.8557692307692299</v>
      </c>
      <c r="D276" s="31"/>
      <c r="DB276" s="26">
        <f>FK180</f>
        <v>9.8557692307692299</v>
      </c>
    </row>
    <row r="277" spans="1:175" ht="15.6" x14ac:dyDescent="0.3">
      <c r="A277" s="12">
        <f t="shared" si="128"/>
        <v>16</v>
      </c>
      <c r="B277" s="30" t="str">
        <f>B193</f>
        <v>SATISFACCIÓN GLOBAL CON EL PROFESORADO</v>
      </c>
      <c r="C277" s="36">
        <f t="shared" si="129"/>
        <v>9.8942307692307701</v>
      </c>
      <c r="D277" s="31"/>
      <c r="DB277" s="26">
        <f>FK194</f>
        <v>9.8942307692307701</v>
      </c>
    </row>
    <row r="278" spans="1:175" ht="15.6" x14ac:dyDescent="0.3">
      <c r="A278" s="12">
        <f t="shared" si="128"/>
        <v>17</v>
      </c>
      <c r="B278" s="30" t="str">
        <f>B207</f>
        <v>SATISFACCIÓN GLOBAL CON LAS CLASES</v>
      </c>
      <c r="C278" s="36">
        <f t="shared" si="129"/>
        <v>9.8235294117647065</v>
      </c>
      <c r="D278" s="31"/>
      <c r="DB278" s="26">
        <f>FK208</f>
        <v>9.8235294117647065</v>
      </c>
    </row>
    <row r="279" spans="1:175" ht="15.6" x14ac:dyDescent="0.3">
      <c r="A279" s="12">
        <v>20</v>
      </c>
      <c r="B279" s="30" t="str">
        <f>B230</f>
        <v>RELACIÓN CALIDAD PRECIO DEL SERVICIO</v>
      </c>
      <c r="C279" s="36">
        <f t="shared" si="129"/>
        <v>9.7281553398058254</v>
      </c>
      <c r="D279" s="31"/>
      <c r="DB279" s="26">
        <f>FK231</f>
        <v>9.7281553398058254</v>
      </c>
    </row>
    <row r="280" spans="1:175" ht="16.2" thickBot="1" x14ac:dyDescent="0.35">
      <c r="A280" s="12">
        <v>21</v>
      </c>
      <c r="B280" s="34" t="str">
        <f>B244</f>
        <v>SATISFACCIÓN GLOBAL DE CORRER POR MADRID</v>
      </c>
      <c r="C280" s="36">
        <f t="shared" si="129"/>
        <v>9.7010309278350508</v>
      </c>
      <c r="D280" s="35"/>
      <c r="DB280" s="27">
        <f>FK245</f>
        <v>9.7010309278350508</v>
      </c>
      <c r="FS280" s="1">
        <v>22</v>
      </c>
    </row>
    <row r="281" spans="1:175" ht="15.6" thickBot="1" x14ac:dyDescent="0.3">
      <c r="A281" s="12"/>
    </row>
    <row r="282" spans="1:175" ht="15.6" thickBot="1" x14ac:dyDescent="0.3">
      <c r="A282" s="12"/>
      <c r="B282" s="41" t="s">
        <v>82</v>
      </c>
    </row>
    <row r="283" spans="1:175" x14ac:dyDescent="0.25">
      <c r="A283" s="12"/>
      <c r="B283" s="37" t="s">
        <v>81</v>
      </c>
      <c r="C283" s="25">
        <v>9.8942307692307701</v>
      </c>
    </row>
    <row r="284" spans="1:175" x14ac:dyDescent="0.25">
      <c r="A284" s="12"/>
      <c r="B284" s="38" t="s">
        <v>80</v>
      </c>
      <c r="C284" s="26">
        <v>9.8557692307692299</v>
      </c>
    </row>
    <row r="285" spans="1:175" x14ac:dyDescent="0.25">
      <c r="A285" s="12"/>
      <c r="B285" s="38" t="s">
        <v>79</v>
      </c>
      <c r="C285" s="26">
        <v>9.8446601941747574</v>
      </c>
    </row>
    <row r="286" spans="1:175" x14ac:dyDescent="0.25">
      <c r="A286" s="12"/>
      <c r="B286" s="38" t="s">
        <v>78</v>
      </c>
      <c r="C286" s="26">
        <v>9.8235294117647065</v>
      </c>
    </row>
    <row r="287" spans="1:175" x14ac:dyDescent="0.25">
      <c r="A287" s="12"/>
      <c r="B287" s="38" t="s">
        <v>77</v>
      </c>
      <c r="C287" s="26">
        <v>9.7281553398058254</v>
      </c>
    </row>
    <row r="288" spans="1:175" x14ac:dyDescent="0.25">
      <c r="A288" s="12"/>
      <c r="B288" s="38" t="s">
        <v>76</v>
      </c>
      <c r="C288" s="26">
        <v>9.7010309278350508</v>
      </c>
    </row>
    <row r="289" spans="1:3" x14ac:dyDescent="0.25">
      <c r="A289" s="12"/>
      <c r="B289" s="38" t="s">
        <v>47</v>
      </c>
      <c r="C289" s="26">
        <v>9.617647058823529</v>
      </c>
    </row>
    <row r="290" spans="1:3" x14ac:dyDescent="0.25">
      <c r="A290" s="12"/>
      <c r="B290" s="38" t="s">
        <v>48</v>
      </c>
      <c r="C290" s="26">
        <v>9.454545454545455</v>
      </c>
    </row>
    <row r="291" spans="1:3" ht="45.45" customHeight="1" x14ac:dyDescent="0.25">
      <c r="A291" s="12"/>
      <c r="B291" s="40" t="s">
        <v>70</v>
      </c>
      <c r="C291" s="26">
        <v>9.4347826086956523</v>
      </c>
    </row>
    <row r="292" spans="1:3" x14ac:dyDescent="0.25">
      <c r="A292" s="12"/>
      <c r="B292" s="38" t="s">
        <v>44</v>
      </c>
      <c r="C292" s="26">
        <v>9.35</v>
      </c>
    </row>
    <row r="293" spans="1:3" x14ac:dyDescent="0.25">
      <c r="A293" s="12"/>
      <c r="B293" s="38" t="s">
        <v>46</v>
      </c>
      <c r="C293" s="26">
        <v>9.3039215686274517</v>
      </c>
    </row>
    <row r="294" spans="1:3" x14ac:dyDescent="0.25">
      <c r="A294" s="12"/>
      <c r="B294" s="38" t="s">
        <v>75</v>
      </c>
      <c r="C294" s="26">
        <v>7.5841584158415838</v>
      </c>
    </row>
    <row r="295" spans="1:3" x14ac:dyDescent="0.25">
      <c r="A295" s="12"/>
      <c r="B295" s="38" t="s">
        <v>45</v>
      </c>
      <c r="C295" s="26">
        <v>7.27</v>
      </c>
    </row>
    <row r="296" spans="1:3" ht="15.6" thickBot="1" x14ac:dyDescent="0.3">
      <c r="A296" s="12"/>
      <c r="B296" s="39" t="s">
        <v>22</v>
      </c>
      <c r="C296" s="27">
        <v>6.76</v>
      </c>
    </row>
    <row r="297" spans="1:3" x14ac:dyDescent="0.25">
      <c r="A297" s="12"/>
    </row>
    <row r="298" spans="1:3" x14ac:dyDescent="0.25">
      <c r="A298" s="12"/>
    </row>
    <row r="299" spans="1:3" x14ac:dyDescent="0.25">
      <c r="A299" s="12"/>
    </row>
    <row r="300" spans="1:3" x14ac:dyDescent="0.25">
      <c r="A300" s="12"/>
    </row>
    <row r="301" spans="1:3" x14ac:dyDescent="0.25">
      <c r="A301" s="12"/>
    </row>
    <row r="302" spans="1:3" x14ac:dyDescent="0.25">
      <c r="A302" s="12"/>
    </row>
    <row r="303" spans="1:3" x14ac:dyDescent="0.25">
      <c r="A303" s="12"/>
    </row>
    <row r="304" spans="1:3" x14ac:dyDescent="0.25">
      <c r="A304" s="12"/>
    </row>
    <row r="305" spans="1:1" x14ac:dyDescent="0.25">
      <c r="A305" s="12"/>
    </row>
    <row r="306" spans="1:1" x14ac:dyDescent="0.25">
      <c r="A306" s="12"/>
    </row>
    <row r="307" spans="1:1" x14ac:dyDescent="0.25">
      <c r="A307" s="12"/>
    </row>
    <row r="308" spans="1:1" x14ac:dyDescent="0.25">
      <c r="A308" s="12"/>
    </row>
    <row r="309" spans="1:1" x14ac:dyDescent="0.25">
      <c r="A309" s="12"/>
    </row>
    <row r="310" spans="1:1" x14ac:dyDescent="0.25">
      <c r="A310" s="12"/>
    </row>
    <row r="311" spans="1:1" x14ac:dyDescent="0.25">
      <c r="A311" s="12"/>
    </row>
    <row r="312" spans="1:1" x14ac:dyDescent="0.25">
      <c r="A312" s="12"/>
    </row>
    <row r="313" spans="1:1" x14ac:dyDescent="0.25">
      <c r="A313" s="12"/>
    </row>
    <row r="314" spans="1:1" x14ac:dyDescent="0.25">
      <c r="A314" s="12"/>
    </row>
    <row r="315" spans="1:1" x14ac:dyDescent="0.25">
      <c r="A315" s="12"/>
    </row>
    <row r="316" spans="1:1" x14ac:dyDescent="0.25">
      <c r="A316" s="12"/>
    </row>
    <row r="317" spans="1:1" x14ac:dyDescent="0.25">
      <c r="A317" s="12"/>
    </row>
    <row r="318" spans="1:1" x14ac:dyDescent="0.25">
      <c r="A318" s="12"/>
    </row>
    <row r="319" spans="1:1" x14ac:dyDescent="0.25">
      <c r="A319" s="12"/>
    </row>
    <row r="320" spans="1:1" x14ac:dyDescent="0.25">
      <c r="A320" s="12"/>
    </row>
    <row r="321" spans="1:1" x14ac:dyDescent="0.25">
      <c r="A321" s="12"/>
    </row>
    <row r="322" spans="1:1" x14ac:dyDescent="0.25">
      <c r="A322" s="12"/>
    </row>
    <row r="323" spans="1:1" x14ac:dyDescent="0.25">
      <c r="A323" s="12"/>
    </row>
    <row r="324" spans="1:1" x14ac:dyDescent="0.25">
      <c r="A324" s="12"/>
    </row>
    <row r="325" spans="1:1" x14ac:dyDescent="0.25">
      <c r="A325" s="12"/>
    </row>
    <row r="326" spans="1:1" x14ac:dyDescent="0.25">
      <c r="A326" s="12"/>
    </row>
    <row r="327" spans="1:1" x14ac:dyDescent="0.25">
      <c r="A327" s="12"/>
    </row>
    <row r="328" spans="1:1" x14ac:dyDescent="0.25">
      <c r="A328" s="12"/>
    </row>
    <row r="329" spans="1:1" x14ac:dyDescent="0.25">
      <c r="A329" s="12"/>
    </row>
    <row r="330" spans="1:1" x14ac:dyDescent="0.25">
      <c r="A330" s="12"/>
    </row>
    <row r="331" spans="1:1" x14ac:dyDescent="0.25">
      <c r="A331" s="12"/>
    </row>
    <row r="332" spans="1:1" x14ac:dyDescent="0.25">
      <c r="A332" s="12"/>
    </row>
    <row r="333" spans="1:1" x14ac:dyDescent="0.25">
      <c r="A333" s="12"/>
    </row>
    <row r="334" spans="1:1" x14ac:dyDescent="0.25">
      <c r="A334" s="12"/>
    </row>
    <row r="335" spans="1:1" x14ac:dyDescent="0.25">
      <c r="A335" s="12"/>
    </row>
    <row r="336" spans="1:1" x14ac:dyDescent="0.25">
      <c r="A336" s="12"/>
    </row>
    <row r="337" spans="1:1" x14ac:dyDescent="0.25">
      <c r="A337" s="12"/>
    </row>
    <row r="338" spans="1:1" x14ac:dyDescent="0.25">
      <c r="A338" s="12"/>
    </row>
    <row r="339" spans="1:1" x14ac:dyDescent="0.25">
      <c r="A339" s="12"/>
    </row>
    <row r="340" spans="1:1" x14ac:dyDescent="0.25">
      <c r="A340" s="12"/>
    </row>
    <row r="341" spans="1:1" x14ac:dyDescent="0.25">
      <c r="A341" s="12"/>
    </row>
    <row r="342" spans="1:1" x14ac:dyDescent="0.25">
      <c r="A342" s="12"/>
    </row>
    <row r="343" spans="1:1" x14ac:dyDescent="0.25">
      <c r="A343" s="12"/>
    </row>
    <row r="344" spans="1:1" x14ac:dyDescent="0.25">
      <c r="A344" s="12"/>
    </row>
    <row r="345" spans="1:1" x14ac:dyDescent="0.25">
      <c r="A345" s="12"/>
    </row>
    <row r="346" spans="1:1" x14ac:dyDescent="0.25">
      <c r="A346" s="12"/>
    </row>
    <row r="347" spans="1:1" x14ac:dyDescent="0.25">
      <c r="A347" s="12"/>
    </row>
    <row r="348" spans="1:1" x14ac:dyDescent="0.25">
      <c r="A348" s="12"/>
    </row>
    <row r="349" spans="1:1" x14ac:dyDescent="0.25">
      <c r="A349" s="12"/>
    </row>
    <row r="350" spans="1:1" x14ac:dyDescent="0.25">
      <c r="A350" s="12"/>
    </row>
    <row r="351" spans="1:1" x14ac:dyDescent="0.25">
      <c r="A351" s="12"/>
    </row>
    <row r="352" spans="1:1" x14ac:dyDescent="0.25">
      <c r="A352" s="12"/>
    </row>
    <row r="353" spans="1:1" x14ac:dyDescent="0.25">
      <c r="A353" s="12"/>
    </row>
    <row r="354" spans="1:1" x14ac:dyDescent="0.25">
      <c r="A354" s="12"/>
    </row>
    <row r="355" spans="1:1" x14ac:dyDescent="0.25">
      <c r="A355" s="12"/>
    </row>
    <row r="356" spans="1:1" x14ac:dyDescent="0.25">
      <c r="A356" s="12"/>
    </row>
    <row r="357" spans="1:1" x14ac:dyDescent="0.25">
      <c r="A357" s="12"/>
    </row>
    <row r="358" spans="1:1" x14ac:dyDescent="0.25">
      <c r="A358" s="12"/>
    </row>
    <row r="359" spans="1:1" x14ac:dyDescent="0.25">
      <c r="A359" s="12"/>
    </row>
    <row r="360" spans="1:1" x14ac:dyDescent="0.25">
      <c r="A360" s="12"/>
    </row>
    <row r="361" spans="1:1" x14ac:dyDescent="0.25">
      <c r="A361" s="12"/>
    </row>
    <row r="362" spans="1:1" x14ac:dyDescent="0.25">
      <c r="A362" s="12"/>
    </row>
    <row r="363" spans="1:1" x14ac:dyDescent="0.25">
      <c r="A363" s="12"/>
    </row>
    <row r="364" spans="1:1" x14ac:dyDescent="0.25">
      <c r="A364" s="12"/>
    </row>
    <row r="365" spans="1:1" x14ac:dyDescent="0.25">
      <c r="A365" s="12"/>
    </row>
    <row r="366" spans="1:1" x14ac:dyDescent="0.25">
      <c r="A366" s="12"/>
    </row>
    <row r="367" spans="1:1" x14ac:dyDescent="0.25">
      <c r="A367" s="12"/>
    </row>
    <row r="368" spans="1:1" x14ac:dyDescent="0.25">
      <c r="A368" s="12"/>
    </row>
    <row r="369" spans="1:1" x14ac:dyDescent="0.25">
      <c r="A369" s="12"/>
    </row>
    <row r="370" spans="1:1" x14ac:dyDescent="0.25">
      <c r="A370" s="12"/>
    </row>
    <row r="371" spans="1:1" x14ac:dyDescent="0.25">
      <c r="A371" s="12"/>
    </row>
    <row r="372" spans="1:1" x14ac:dyDescent="0.25">
      <c r="A372" s="12"/>
    </row>
    <row r="373" spans="1:1" x14ac:dyDescent="0.25">
      <c r="A373" s="12"/>
    </row>
    <row r="374" spans="1:1" x14ac:dyDescent="0.25">
      <c r="A374" s="12"/>
    </row>
    <row r="375" spans="1:1" x14ac:dyDescent="0.25">
      <c r="A375" s="12"/>
    </row>
    <row r="376" spans="1:1" x14ac:dyDescent="0.25">
      <c r="A376" s="12"/>
    </row>
    <row r="377" spans="1:1" x14ac:dyDescent="0.25">
      <c r="A377" s="12"/>
    </row>
    <row r="378" spans="1:1" x14ac:dyDescent="0.25">
      <c r="A378" s="12"/>
    </row>
    <row r="379" spans="1:1" x14ac:dyDescent="0.25">
      <c r="A379" s="12"/>
    </row>
    <row r="380" spans="1:1" x14ac:dyDescent="0.25">
      <c r="A380" s="12"/>
    </row>
    <row r="381" spans="1:1" x14ac:dyDescent="0.25">
      <c r="A381" s="12"/>
    </row>
    <row r="382" spans="1:1" x14ac:dyDescent="0.25">
      <c r="A382" s="12"/>
    </row>
    <row r="383" spans="1:1" x14ac:dyDescent="0.25">
      <c r="A383" s="12"/>
    </row>
    <row r="384" spans="1:1" x14ac:dyDescent="0.25">
      <c r="A384" s="12"/>
    </row>
    <row r="385" spans="1:1" x14ac:dyDescent="0.25">
      <c r="A385" s="12"/>
    </row>
    <row r="386" spans="1:1" x14ac:dyDescent="0.25">
      <c r="A386" s="12"/>
    </row>
    <row r="387" spans="1:1" x14ac:dyDescent="0.25">
      <c r="A387" s="12"/>
    </row>
    <row r="388" spans="1:1" x14ac:dyDescent="0.25">
      <c r="A388" s="12"/>
    </row>
    <row r="389" spans="1:1" x14ac:dyDescent="0.25">
      <c r="A389" s="12"/>
    </row>
    <row r="390" spans="1:1" x14ac:dyDescent="0.25">
      <c r="A390" s="12"/>
    </row>
    <row r="391" spans="1:1" x14ac:dyDescent="0.25">
      <c r="A391" s="12"/>
    </row>
    <row r="392" spans="1:1" x14ac:dyDescent="0.25">
      <c r="A392" s="12"/>
    </row>
    <row r="393" spans="1:1" x14ac:dyDescent="0.25">
      <c r="A393" s="12"/>
    </row>
    <row r="394" spans="1:1" x14ac:dyDescent="0.25">
      <c r="A394" s="12"/>
    </row>
    <row r="395" spans="1:1" x14ac:dyDescent="0.25">
      <c r="A395" s="12"/>
    </row>
    <row r="396" spans="1:1" x14ac:dyDescent="0.25">
      <c r="A396" s="12"/>
    </row>
    <row r="397" spans="1:1" x14ac:dyDescent="0.25">
      <c r="A397" s="12"/>
    </row>
    <row r="398" spans="1:1" x14ac:dyDescent="0.25">
      <c r="A398" s="12"/>
    </row>
    <row r="399" spans="1:1" x14ac:dyDescent="0.25">
      <c r="A399" s="12"/>
    </row>
    <row r="400" spans="1:1" x14ac:dyDescent="0.25">
      <c r="A400" s="12"/>
    </row>
    <row r="401" spans="1:1" x14ac:dyDescent="0.25">
      <c r="A401" s="12"/>
    </row>
    <row r="402" spans="1:1" x14ac:dyDescent="0.25">
      <c r="A402" s="12"/>
    </row>
    <row r="403" spans="1:1" x14ac:dyDescent="0.25">
      <c r="A403" s="12"/>
    </row>
    <row r="404" spans="1:1" x14ac:dyDescent="0.25">
      <c r="A404" s="12"/>
    </row>
    <row r="405" spans="1:1" x14ac:dyDescent="0.25">
      <c r="A405" s="12"/>
    </row>
    <row r="406" spans="1:1" x14ac:dyDescent="0.25">
      <c r="A406" s="12"/>
    </row>
    <row r="407" spans="1:1" x14ac:dyDescent="0.25">
      <c r="A407" s="12"/>
    </row>
    <row r="408" spans="1:1" x14ac:dyDescent="0.25">
      <c r="A408" s="12"/>
    </row>
    <row r="409" spans="1:1" x14ac:dyDescent="0.25">
      <c r="A409" s="12"/>
    </row>
    <row r="410" spans="1:1" x14ac:dyDescent="0.25">
      <c r="A410" s="12"/>
    </row>
    <row r="411" spans="1:1" x14ac:dyDescent="0.25">
      <c r="A411" s="12"/>
    </row>
    <row r="412" spans="1:1" x14ac:dyDescent="0.25">
      <c r="A412" s="12"/>
    </row>
    <row r="413" spans="1:1" x14ac:dyDescent="0.25">
      <c r="A413" s="12"/>
    </row>
    <row r="414" spans="1:1" x14ac:dyDescent="0.25">
      <c r="A414" s="12"/>
    </row>
    <row r="415" spans="1:1" x14ac:dyDescent="0.25">
      <c r="A415" s="12"/>
    </row>
    <row r="416" spans="1:1" x14ac:dyDescent="0.25">
      <c r="A416" s="12"/>
    </row>
    <row r="417" spans="1:1" x14ac:dyDescent="0.25">
      <c r="A417" s="12"/>
    </row>
    <row r="418" spans="1:1" x14ac:dyDescent="0.25">
      <c r="A418" s="12"/>
    </row>
    <row r="419" spans="1:1" x14ac:dyDescent="0.25">
      <c r="A419" s="12"/>
    </row>
    <row r="420" spans="1:1" x14ac:dyDescent="0.25">
      <c r="A420" s="12"/>
    </row>
    <row r="421" spans="1:1" x14ac:dyDescent="0.25">
      <c r="A421" s="12"/>
    </row>
    <row r="422" spans="1:1" x14ac:dyDescent="0.25">
      <c r="A422" s="12"/>
    </row>
    <row r="423" spans="1:1" x14ac:dyDescent="0.25">
      <c r="A423" s="12"/>
    </row>
    <row r="424" spans="1:1" x14ac:dyDescent="0.25">
      <c r="A424" s="12"/>
    </row>
    <row r="425" spans="1:1" x14ac:dyDescent="0.25">
      <c r="A425" s="12"/>
    </row>
    <row r="426" spans="1:1" x14ac:dyDescent="0.25">
      <c r="A426" s="12"/>
    </row>
    <row r="427" spans="1:1" x14ac:dyDescent="0.25">
      <c r="A427" s="12"/>
    </row>
    <row r="428" spans="1:1" x14ac:dyDescent="0.25">
      <c r="A428" s="12"/>
    </row>
    <row r="429" spans="1:1" x14ac:dyDescent="0.25">
      <c r="A429" s="12"/>
    </row>
    <row r="430" spans="1:1" x14ac:dyDescent="0.25">
      <c r="A430" s="12"/>
    </row>
    <row r="431" spans="1:1" x14ac:dyDescent="0.25">
      <c r="A431" s="12"/>
    </row>
    <row r="432" spans="1:1" x14ac:dyDescent="0.25">
      <c r="A432" s="12"/>
    </row>
    <row r="433" spans="1:1" x14ac:dyDescent="0.25">
      <c r="A433" s="12"/>
    </row>
    <row r="434" spans="1:1" x14ac:dyDescent="0.25">
      <c r="A434" s="12"/>
    </row>
    <row r="435" spans="1:1" x14ac:dyDescent="0.25">
      <c r="A435" s="12"/>
    </row>
    <row r="436" spans="1:1" x14ac:dyDescent="0.25">
      <c r="A436" s="12"/>
    </row>
    <row r="437" spans="1:1" x14ac:dyDescent="0.25">
      <c r="A437" s="12"/>
    </row>
    <row r="438" spans="1:1" x14ac:dyDescent="0.25">
      <c r="A438" s="12"/>
    </row>
    <row r="439" spans="1:1" x14ac:dyDescent="0.25">
      <c r="A439" s="12"/>
    </row>
    <row r="440" spans="1:1" x14ac:dyDescent="0.25">
      <c r="A440" s="12"/>
    </row>
    <row r="441" spans="1:1" x14ac:dyDescent="0.25">
      <c r="A441" s="12"/>
    </row>
    <row r="442" spans="1:1" x14ac:dyDescent="0.25">
      <c r="A442" s="12"/>
    </row>
    <row r="443" spans="1:1" x14ac:dyDescent="0.25">
      <c r="A443" s="12"/>
    </row>
    <row r="444" spans="1:1" x14ac:dyDescent="0.25">
      <c r="A444" s="12"/>
    </row>
    <row r="445" spans="1:1" x14ac:dyDescent="0.25">
      <c r="A445" s="12"/>
    </row>
    <row r="446" spans="1:1" x14ac:dyDescent="0.25">
      <c r="A446" s="12"/>
    </row>
    <row r="447" spans="1:1" x14ac:dyDescent="0.25">
      <c r="A447" s="12"/>
    </row>
    <row r="448" spans="1:1" x14ac:dyDescent="0.25">
      <c r="A448" s="12"/>
    </row>
    <row r="449" spans="1:1" x14ac:dyDescent="0.25">
      <c r="A449" s="12"/>
    </row>
    <row r="450" spans="1:1" x14ac:dyDescent="0.25">
      <c r="A450" s="12"/>
    </row>
    <row r="451" spans="1:1" x14ac:dyDescent="0.25">
      <c r="A451" s="12"/>
    </row>
    <row r="452" spans="1:1" x14ac:dyDescent="0.25">
      <c r="A452" s="12"/>
    </row>
    <row r="453" spans="1:1" x14ac:dyDescent="0.25">
      <c r="A453" s="12"/>
    </row>
    <row r="454" spans="1:1" x14ac:dyDescent="0.25">
      <c r="A454" s="12"/>
    </row>
    <row r="455" spans="1:1" x14ac:dyDescent="0.25">
      <c r="A455" s="12"/>
    </row>
    <row r="456" spans="1:1" x14ac:dyDescent="0.25">
      <c r="A456" s="12"/>
    </row>
    <row r="457" spans="1:1" x14ac:dyDescent="0.25">
      <c r="A457" s="12"/>
    </row>
    <row r="458" spans="1:1" x14ac:dyDescent="0.25">
      <c r="A458" s="12"/>
    </row>
    <row r="459" spans="1:1" x14ac:dyDescent="0.25">
      <c r="A459" s="12"/>
    </row>
    <row r="460" spans="1:1" x14ac:dyDescent="0.25">
      <c r="A460" s="12"/>
    </row>
    <row r="461" spans="1:1" x14ac:dyDescent="0.25">
      <c r="A461" s="12"/>
    </row>
    <row r="462" spans="1:1" x14ac:dyDescent="0.25">
      <c r="A462" s="12"/>
    </row>
    <row r="463" spans="1:1" x14ac:dyDescent="0.25">
      <c r="A463" s="12"/>
    </row>
    <row r="464" spans="1:1" x14ac:dyDescent="0.25">
      <c r="A464" s="12"/>
    </row>
    <row r="465" spans="1:1" x14ac:dyDescent="0.25">
      <c r="A465" s="12"/>
    </row>
    <row r="466" spans="1:1" x14ac:dyDescent="0.25">
      <c r="A466" s="12"/>
    </row>
    <row r="467" spans="1:1" x14ac:dyDescent="0.25">
      <c r="A467" s="12"/>
    </row>
    <row r="468" spans="1:1" x14ac:dyDescent="0.25">
      <c r="A468" s="12"/>
    </row>
    <row r="469" spans="1:1" x14ac:dyDescent="0.25">
      <c r="A469" s="12"/>
    </row>
    <row r="470" spans="1:1" x14ac:dyDescent="0.25">
      <c r="A470" s="12"/>
    </row>
    <row r="471" spans="1:1" x14ac:dyDescent="0.25">
      <c r="A471" s="12"/>
    </row>
    <row r="472" spans="1:1" x14ac:dyDescent="0.25">
      <c r="A472" s="12"/>
    </row>
    <row r="473" spans="1:1" x14ac:dyDescent="0.25">
      <c r="A473" s="12"/>
    </row>
    <row r="474" spans="1:1" x14ac:dyDescent="0.25">
      <c r="A474" s="12"/>
    </row>
    <row r="475" spans="1:1" x14ac:dyDescent="0.25">
      <c r="A475" s="12"/>
    </row>
    <row r="476" spans="1:1" x14ac:dyDescent="0.25">
      <c r="A476" s="12"/>
    </row>
    <row r="477" spans="1:1" x14ac:dyDescent="0.25">
      <c r="A477" s="12"/>
    </row>
    <row r="478" spans="1:1" x14ac:dyDescent="0.25">
      <c r="A478" s="12"/>
    </row>
    <row r="479" spans="1:1" x14ac:dyDescent="0.25">
      <c r="A479" s="12"/>
    </row>
    <row r="480" spans="1:1" x14ac:dyDescent="0.25">
      <c r="A480" s="12"/>
    </row>
    <row r="481" spans="1:1" x14ac:dyDescent="0.25">
      <c r="A481" s="12"/>
    </row>
    <row r="482" spans="1:1" x14ac:dyDescent="0.25">
      <c r="A482" s="12"/>
    </row>
    <row r="483" spans="1:1" x14ac:dyDescent="0.25">
      <c r="A483" s="12"/>
    </row>
    <row r="484" spans="1:1" x14ac:dyDescent="0.25">
      <c r="A484" s="12"/>
    </row>
    <row r="485" spans="1:1" x14ac:dyDescent="0.25">
      <c r="A485" s="12"/>
    </row>
    <row r="486" spans="1:1" x14ac:dyDescent="0.25">
      <c r="A486" s="12"/>
    </row>
    <row r="487" spans="1:1" x14ac:dyDescent="0.25">
      <c r="A487" s="12"/>
    </row>
    <row r="488" spans="1:1" x14ac:dyDescent="0.25">
      <c r="A488" s="12"/>
    </row>
    <row r="489" spans="1:1" x14ac:dyDescent="0.25">
      <c r="A489" s="12"/>
    </row>
    <row r="490" spans="1:1" x14ac:dyDescent="0.25">
      <c r="A490" s="12"/>
    </row>
    <row r="491" spans="1:1" x14ac:dyDescent="0.25">
      <c r="A491" s="12"/>
    </row>
    <row r="492" spans="1:1" x14ac:dyDescent="0.25">
      <c r="A492" s="12"/>
    </row>
    <row r="493" spans="1:1" x14ac:dyDescent="0.25">
      <c r="A493" s="12"/>
    </row>
    <row r="494" spans="1:1" x14ac:dyDescent="0.25">
      <c r="A494" s="12"/>
    </row>
    <row r="495" spans="1:1" x14ac:dyDescent="0.25">
      <c r="A495" s="12"/>
    </row>
    <row r="496" spans="1:1" x14ac:dyDescent="0.25">
      <c r="A496" s="12"/>
    </row>
    <row r="497" spans="1:1" x14ac:dyDescent="0.25">
      <c r="A497" s="12"/>
    </row>
    <row r="498" spans="1:1" x14ac:dyDescent="0.25">
      <c r="A498" s="12"/>
    </row>
    <row r="499" spans="1:1" x14ac:dyDescent="0.25">
      <c r="A499" s="12"/>
    </row>
    <row r="500" spans="1:1" x14ac:dyDescent="0.25">
      <c r="A500" s="12"/>
    </row>
    <row r="501" spans="1:1" x14ac:dyDescent="0.25">
      <c r="A501" s="12"/>
    </row>
    <row r="502" spans="1:1" x14ac:dyDescent="0.25">
      <c r="A502" s="12"/>
    </row>
    <row r="503" spans="1:1" x14ac:dyDescent="0.25">
      <c r="A503" s="12"/>
    </row>
    <row r="504" spans="1:1" x14ac:dyDescent="0.25">
      <c r="A504" s="12"/>
    </row>
    <row r="505" spans="1:1" x14ac:dyDescent="0.25">
      <c r="A505" s="12"/>
    </row>
    <row r="506" spans="1:1" x14ac:dyDescent="0.25">
      <c r="A506" s="12"/>
    </row>
    <row r="507" spans="1:1" x14ac:dyDescent="0.25">
      <c r="A507" s="12"/>
    </row>
    <row r="508" spans="1:1" x14ac:dyDescent="0.25">
      <c r="A508" s="12"/>
    </row>
    <row r="509" spans="1:1" x14ac:dyDescent="0.25">
      <c r="A509" s="12"/>
    </row>
    <row r="510" spans="1:1" x14ac:dyDescent="0.25">
      <c r="A510" s="12"/>
    </row>
    <row r="511" spans="1:1" x14ac:dyDescent="0.25">
      <c r="A511" s="12"/>
    </row>
    <row r="512" spans="1:1" x14ac:dyDescent="0.25">
      <c r="A512" s="12"/>
    </row>
    <row r="513" spans="1:1" x14ac:dyDescent="0.25">
      <c r="A513" s="12"/>
    </row>
    <row r="514" spans="1:1" x14ac:dyDescent="0.25">
      <c r="A514" s="12"/>
    </row>
    <row r="515" spans="1:1" x14ac:dyDescent="0.25">
      <c r="A515" s="12"/>
    </row>
    <row r="516" spans="1:1" x14ac:dyDescent="0.25">
      <c r="A516" s="12"/>
    </row>
    <row r="517" spans="1:1" x14ac:dyDescent="0.25">
      <c r="A517" s="12"/>
    </row>
    <row r="518" spans="1:1" x14ac:dyDescent="0.25">
      <c r="A518" s="12"/>
    </row>
    <row r="519" spans="1:1" x14ac:dyDescent="0.25">
      <c r="A519" s="12"/>
    </row>
    <row r="520" spans="1:1" x14ac:dyDescent="0.25">
      <c r="A520" s="12"/>
    </row>
    <row r="521" spans="1:1" x14ac:dyDescent="0.25">
      <c r="A521" s="12"/>
    </row>
    <row r="522" spans="1:1" x14ac:dyDescent="0.25">
      <c r="A522" s="12"/>
    </row>
    <row r="523" spans="1:1" x14ac:dyDescent="0.25">
      <c r="A523" s="12"/>
    </row>
    <row r="524" spans="1:1" x14ac:dyDescent="0.25">
      <c r="A524" s="12"/>
    </row>
    <row r="525" spans="1:1" x14ac:dyDescent="0.25">
      <c r="A525" s="12"/>
    </row>
    <row r="526" spans="1:1" x14ac:dyDescent="0.25">
      <c r="A526" s="12"/>
    </row>
    <row r="527" spans="1:1" x14ac:dyDescent="0.25">
      <c r="A527" s="12"/>
    </row>
    <row r="528" spans="1:1" x14ac:dyDescent="0.25">
      <c r="A528" s="12"/>
    </row>
    <row r="529" spans="1:1" x14ac:dyDescent="0.25">
      <c r="A529" s="12"/>
    </row>
    <row r="530" spans="1:1" x14ac:dyDescent="0.25">
      <c r="A530" s="12"/>
    </row>
    <row r="531" spans="1:1" x14ac:dyDescent="0.25">
      <c r="A531" s="12"/>
    </row>
    <row r="532" spans="1:1" x14ac:dyDescent="0.25">
      <c r="A532" s="12"/>
    </row>
    <row r="533" spans="1:1" x14ac:dyDescent="0.25">
      <c r="A533" s="12"/>
    </row>
    <row r="534" spans="1:1" x14ac:dyDescent="0.25">
      <c r="A534" s="12"/>
    </row>
    <row r="535" spans="1:1" x14ac:dyDescent="0.25">
      <c r="A535" s="12"/>
    </row>
    <row r="536" spans="1:1" x14ac:dyDescent="0.25">
      <c r="A536" s="12"/>
    </row>
    <row r="537" spans="1:1" x14ac:dyDescent="0.25">
      <c r="A537" s="12"/>
    </row>
    <row r="538" spans="1:1" x14ac:dyDescent="0.25">
      <c r="A538" s="12"/>
    </row>
    <row r="539" spans="1:1" x14ac:dyDescent="0.25">
      <c r="A539" s="12"/>
    </row>
    <row r="540" spans="1:1" x14ac:dyDescent="0.25">
      <c r="A540" s="12"/>
    </row>
    <row r="541" spans="1:1" x14ac:dyDescent="0.25">
      <c r="A541" s="12"/>
    </row>
    <row r="542" spans="1:1" x14ac:dyDescent="0.25">
      <c r="A542" s="12"/>
    </row>
    <row r="543" spans="1:1" x14ac:dyDescent="0.25">
      <c r="A543" s="12"/>
    </row>
    <row r="544" spans="1:1" x14ac:dyDescent="0.25">
      <c r="A544" s="12"/>
    </row>
    <row r="545" spans="1:1" x14ac:dyDescent="0.25">
      <c r="A545" s="12"/>
    </row>
    <row r="546" spans="1:1" x14ac:dyDescent="0.25">
      <c r="A546" s="12"/>
    </row>
    <row r="547" spans="1:1" x14ac:dyDescent="0.25">
      <c r="A547" s="12"/>
    </row>
    <row r="548" spans="1:1" x14ac:dyDescent="0.25">
      <c r="A548" s="12"/>
    </row>
    <row r="549" spans="1:1" x14ac:dyDescent="0.25">
      <c r="A549" s="12"/>
    </row>
    <row r="550" spans="1:1" x14ac:dyDescent="0.25">
      <c r="A550" s="12"/>
    </row>
    <row r="551" spans="1:1" x14ac:dyDescent="0.25">
      <c r="A551" s="12"/>
    </row>
    <row r="552" spans="1:1" x14ac:dyDescent="0.25">
      <c r="A552" s="12"/>
    </row>
    <row r="553" spans="1:1" x14ac:dyDescent="0.25">
      <c r="A553" s="12"/>
    </row>
    <row r="554" spans="1:1" x14ac:dyDescent="0.25">
      <c r="A554" s="12"/>
    </row>
    <row r="555" spans="1:1" x14ac:dyDescent="0.25">
      <c r="A555" s="12"/>
    </row>
    <row r="556" spans="1:1" x14ac:dyDescent="0.25">
      <c r="A556" s="12"/>
    </row>
    <row r="557" spans="1:1" x14ac:dyDescent="0.25">
      <c r="A557" s="12"/>
    </row>
    <row r="558" spans="1:1" x14ac:dyDescent="0.25">
      <c r="A558" s="12"/>
    </row>
    <row r="559" spans="1:1" x14ac:dyDescent="0.25">
      <c r="A559" s="12"/>
    </row>
    <row r="560" spans="1:1" x14ac:dyDescent="0.25">
      <c r="A560" s="12"/>
    </row>
    <row r="561" spans="1:1" x14ac:dyDescent="0.25">
      <c r="A561" s="12"/>
    </row>
    <row r="562" spans="1:1" x14ac:dyDescent="0.25">
      <c r="A562" s="12"/>
    </row>
    <row r="563" spans="1:1" x14ac:dyDescent="0.25">
      <c r="A563" s="12"/>
    </row>
    <row r="564" spans="1:1" x14ac:dyDescent="0.25">
      <c r="A564" s="12"/>
    </row>
    <row r="565" spans="1:1" x14ac:dyDescent="0.25">
      <c r="A565" s="12"/>
    </row>
    <row r="566" spans="1:1" x14ac:dyDescent="0.25">
      <c r="A566" s="12"/>
    </row>
    <row r="567" spans="1:1" x14ac:dyDescent="0.25">
      <c r="A567" s="12"/>
    </row>
    <row r="568" spans="1:1" x14ac:dyDescent="0.25">
      <c r="A568" s="12"/>
    </row>
    <row r="569" spans="1:1" x14ac:dyDescent="0.25">
      <c r="A569" s="12"/>
    </row>
    <row r="570" spans="1:1" x14ac:dyDescent="0.25">
      <c r="A570" s="12"/>
    </row>
    <row r="571" spans="1:1" x14ac:dyDescent="0.25">
      <c r="A571" s="12"/>
    </row>
    <row r="572" spans="1:1" x14ac:dyDescent="0.25">
      <c r="A572" s="12"/>
    </row>
    <row r="573" spans="1:1" x14ac:dyDescent="0.25">
      <c r="A573" s="12"/>
    </row>
    <row r="574" spans="1:1" x14ac:dyDescent="0.25">
      <c r="A574" s="12"/>
    </row>
    <row r="575" spans="1:1" x14ac:dyDescent="0.25">
      <c r="A575" s="12"/>
    </row>
    <row r="576" spans="1:1" x14ac:dyDescent="0.25">
      <c r="A576" s="12"/>
    </row>
    <row r="577" spans="1:1" x14ac:dyDescent="0.25">
      <c r="A577" s="12"/>
    </row>
    <row r="578" spans="1:1" x14ac:dyDescent="0.25">
      <c r="A578" s="12"/>
    </row>
    <row r="579" spans="1:1" x14ac:dyDescent="0.25">
      <c r="A579" s="12"/>
    </row>
    <row r="580" spans="1:1" x14ac:dyDescent="0.25">
      <c r="A580" s="12"/>
    </row>
    <row r="581" spans="1:1" x14ac:dyDescent="0.25">
      <c r="A581" s="12"/>
    </row>
    <row r="582" spans="1:1" x14ac:dyDescent="0.25">
      <c r="A582" s="12"/>
    </row>
    <row r="583" spans="1:1" x14ac:dyDescent="0.25">
      <c r="A583" s="12"/>
    </row>
    <row r="584" spans="1:1" x14ac:dyDescent="0.25">
      <c r="A584" s="12"/>
    </row>
    <row r="585" spans="1:1" x14ac:dyDescent="0.25">
      <c r="A585" s="12"/>
    </row>
    <row r="586" spans="1:1" x14ac:dyDescent="0.25">
      <c r="A586" s="12"/>
    </row>
    <row r="587" spans="1:1" x14ac:dyDescent="0.25">
      <c r="A587" s="12"/>
    </row>
    <row r="588" spans="1:1" x14ac:dyDescent="0.25">
      <c r="A588" s="12"/>
    </row>
    <row r="589" spans="1:1" x14ac:dyDescent="0.25">
      <c r="A589" s="12"/>
    </row>
    <row r="590" spans="1:1" x14ac:dyDescent="0.25">
      <c r="A590" s="12"/>
    </row>
    <row r="591" spans="1:1" x14ac:dyDescent="0.25">
      <c r="A591" s="12"/>
    </row>
    <row r="592" spans="1:1" x14ac:dyDescent="0.25">
      <c r="A592" s="12"/>
    </row>
    <row r="593" spans="1:1" x14ac:dyDescent="0.25">
      <c r="A593" s="12"/>
    </row>
    <row r="594" spans="1:1" x14ac:dyDescent="0.25">
      <c r="A594" s="12"/>
    </row>
    <row r="595" spans="1:1" x14ac:dyDescent="0.25">
      <c r="A595" s="12"/>
    </row>
    <row r="596" spans="1:1" x14ac:dyDescent="0.25">
      <c r="A596" s="12"/>
    </row>
    <row r="597" spans="1:1" x14ac:dyDescent="0.25">
      <c r="A597" s="12"/>
    </row>
    <row r="598" spans="1:1" x14ac:dyDescent="0.25">
      <c r="A598" s="12"/>
    </row>
    <row r="599" spans="1:1" x14ac:dyDescent="0.25">
      <c r="A599" s="12"/>
    </row>
    <row r="600" spans="1:1" x14ac:dyDescent="0.25">
      <c r="A600" s="12"/>
    </row>
    <row r="601" spans="1:1" x14ac:dyDescent="0.25">
      <c r="A601" s="12"/>
    </row>
    <row r="602" spans="1:1" x14ac:dyDescent="0.25">
      <c r="A602" s="12"/>
    </row>
    <row r="603" spans="1:1" x14ac:dyDescent="0.25">
      <c r="A603" s="12"/>
    </row>
    <row r="604" spans="1:1" x14ac:dyDescent="0.25">
      <c r="A604" s="12"/>
    </row>
    <row r="605" spans="1:1" x14ac:dyDescent="0.25">
      <c r="A605" s="12"/>
    </row>
    <row r="606" spans="1:1" x14ac:dyDescent="0.25">
      <c r="A606" s="12"/>
    </row>
    <row r="607" spans="1:1" x14ac:dyDescent="0.25">
      <c r="A607" s="12"/>
    </row>
    <row r="608" spans="1:1" x14ac:dyDescent="0.25">
      <c r="A608" s="12"/>
    </row>
    <row r="609" spans="1:1" x14ac:dyDescent="0.25">
      <c r="A609" s="12"/>
    </row>
    <row r="610" spans="1:1" x14ac:dyDescent="0.25">
      <c r="A610" s="12"/>
    </row>
    <row r="611" spans="1:1" x14ac:dyDescent="0.25">
      <c r="A611" s="12"/>
    </row>
    <row r="612" spans="1:1" x14ac:dyDescent="0.25">
      <c r="A612" s="12"/>
    </row>
    <row r="613" spans="1:1" x14ac:dyDescent="0.25">
      <c r="A613" s="12"/>
    </row>
    <row r="614" spans="1:1" x14ac:dyDescent="0.25">
      <c r="A614" s="12"/>
    </row>
    <row r="615" spans="1:1" x14ac:dyDescent="0.25">
      <c r="A615" s="12"/>
    </row>
    <row r="616" spans="1:1" x14ac:dyDescent="0.25">
      <c r="A616" s="12"/>
    </row>
    <row r="617" spans="1:1" x14ac:dyDescent="0.25">
      <c r="A617" s="12"/>
    </row>
    <row r="618" spans="1:1" x14ac:dyDescent="0.25">
      <c r="A618" s="12"/>
    </row>
    <row r="619" spans="1:1" x14ac:dyDescent="0.25">
      <c r="A619" s="12"/>
    </row>
    <row r="620" spans="1:1" x14ac:dyDescent="0.25">
      <c r="A620" s="12"/>
    </row>
    <row r="621" spans="1:1" x14ac:dyDescent="0.25">
      <c r="A621" s="12"/>
    </row>
    <row r="622" spans="1:1" x14ac:dyDescent="0.25">
      <c r="A622" s="12"/>
    </row>
    <row r="623" spans="1:1" x14ac:dyDescent="0.25">
      <c r="A623" s="12"/>
    </row>
    <row r="624" spans="1:1" x14ac:dyDescent="0.25">
      <c r="A624" s="12"/>
    </row>
    <row r="625" spans="1:1" x14ac:dyDescent="0.25">
      <c r="A625" s="12"/>
    </row>
    <row r="626" spans="1:1" x14ac:dyDescent="0.25">
      <c r="A626" s="12"/>
    </row>
    <row r="627" spans="1:1" x14ac:dyDescent="0.25">
      <c r="A627" s="12"/>
    </row>
    <row r="628" spans="1:1" x14ac:dyDescent="0.25">
      <c r="A628" s="12"/>
    </row>
    <row r="629" spans="1:1" x14ac:dyDescent="0.25">
      <c r="A629" s="12"/>
    </row>
    <row r="630" spans="1:1" x14ac:dyDescent="0.25">
      <c r="A630" s="12"/>
    </row>
    <row r="631" spans="1:1" x14ac:dyDescent="0.25">
      <c r="A631" s="12"/>
    </row>
    <row r="632" spans="1:1" x14ac:dyDescent="0.25">
      <c r="A632" s="12"/>
    </row>
    <row r="633" spans="1:1" x14ac:dyDescent="0.25">
      <c r="A633" s="12"/>
    </row>
    <row r="634" spans="1:1" x14ac:dyDescent="0.25">
      <c r="A634" s="12"/>
    </row>
    <row r="635" spans="1:1" x14ac:dyDescent="0.25">
      <c r="A635" s="12"/>
    </row>
    <row r="636" spans="1:1" x14ac:dyDescent="0.25">
      <c r="A636" s="12"/>
    </row>
    <row r="637" spans="1:1" x14ac:dyDescent="0.25">
      <c r="A637" s="12"/>
    </row>
    <row r="638" spans="1:1" x14ac:dyDescent="0.25">
      <c r="A638" s="12"/>
    </row>
    <row r="639" spans="1:1" x14ac:dyDescent="0.25">
      <c r="A639" s="12"/>
    </row>
    <row r="640" spans="1:1" x14ac:dyDescent="0.25">
      <c r="A640" s="12"/>
    </row>
    <row r="641" spans="1:1" x14ac:dyDescent="0.25">
      <c r="A641" s="12"/>
    </row>
    <row r="642" spans="1:1" x14ac:dyDescent="0.25">
      <c r="A642" s="12"/>
    </row>
    <row r="643" spans="1:1" x14ac:dyDescent="0.25">
      <c r="A643" s="12"/>
    </row>
    <row r="644" spans="1:1" x14ac:dyDescent="0.25">
      <c r="A644" s="12"/>
    </row>
    <row r="645" spans="1:1" x14ac:dyDescent="0.25">
      <c r="A645" s="12"/>
    </row>
    <row r="646" spans="1:1" x14ac:dyDescent="0.25">
      <c r="A646" s="12"/>
    </row>
    <row r="647" spans="1:1" x14ac:dyDescent="0.25">
      <c r="A647" s="12"/>
    </row>
    <row r="648" spans="1:1" x14ac:dyDescent="0.25">
      <c r="A648" s="12"/>
    </row>
    <row r="649" spans="1:1" x14ac:dyDescent="0.25">
      <c r="A649" s="12"/>
    </row>
    <row r="650" spans="1:1" x14ac:dyDescent="0.25">
      <c r="A650" s="12"/>
    </row>
    <row r="651" spans="1:1" x14ac:dyDescent="0.25">
      <c r="A651" s="12"/>
    </row>
    <row r="652" spans="1:1" x14ac:dyDescent="0.25">
      <c r="A652" s="12"/>
    </row>
    <row r="653" spans="1:1" x14ac:dyDescent="0.25">
      <c r="A653" s="12"/>
    </row>
    <row r="654" spans="1:1" x14ac:dyDescent="0.25">
      <c r="A654" s="12"/>
    </row>
    <row r="655" spans="1:1" x14ac:dyDescent="0.25">
      <c r="A655" s="12"/>
    </row>
    <row r="656" spans="1:1" x14ac:dyDescent="0.25">
      <c r="A656" s="12"/>
    </row>
    <row r="657" spans="1:1" x14ac:dyDescent="0.25">
      <c r="A657" s="12"/>
    </row>
    <row r="658" spans="1:1" x14ac:dyDescent="0.25">
      <c r="A658" s="12"/>
    </row>
    <row r="659" spans="1:1" x14ac:dyDescent="0.25">
      <c r="A659" s="12"/>
    </row>
    <row r="660" spans="1:1" x14ac:dyDescent="0.25">
      <c r="A660" s="12"/>
    </row>
    <row r="661" spans="1:1" x14ac:dyDescent="0.25">
      <c r="A661" s="12"/>
    </row>
    <row r="662" spans="1:1" x14ac:dyDescent="0.25">
      <c r="A662" s="12"/>
    </row>
    <row r="663" spans="1:1" x14ac:dyDescent="0.25">
      <c r="A663" s="12"/>
    </row>
    <row r="664" spans="1:1" x14ac:dyDescent="0.25">
      <c r="A664" s="12"/>
    </row>
    <row r="665" spans="1:1" x14ac:dyDescent="0.25">
      <c r="A665" s="12"/>
    </row>
    <row r="666" spans="1:1" x14ac:dyDescent="0.25">
      <c r="A666" s="12"/>
    </row>
    <row r="667" spans="1:1" x14ac:dyDescent="0.25">
      <c r="A667" s="12"/>
    </row>
    <row r="668" spans="1:1" x14ac:dyDescent="0.25">
      <c r="A668" s="12"/>
    </row>
    <row r="669" spans="1:1" x14ac:dyDescent="0.25">
      <c r="A669" s="12"/>
    </row>
    <row r="670" spans="1:1" x14ac:dyDescent="0.25">
      <c r="A670" s="12"/>
    </row>
    <row r="671" spans="1:1" x14ac:dyDescent="0.25">
      <c r="A671" s="12"/>
    </row>
    <row r="672" spans="1:1" x14ac:dyDescent="0.25">
      <c r="A672" s="12"/>
    </row>
    <row r="673" spans="1:1" x14ac:dyDescent="0.25">
      <c r="A673" s="12"/>
    </row>
    <row r="674" spans="1:1" x14ac:dyDescent="0.25">
      <c r="A674" s="12"/>
    </row>
    <row r="675" spans="1:1" x14ac:dyDescent="0.25">
      <c r="A675" s="12"/>
    </row>
    <row r="676" spans="1:1" x14ac:dyDescent="0.25">
      <c r="A676" s="12"/>
    </row>
    <row r="677" spans="1:1" x14ac:dyDescent="0.25">
      <c r="A677" s="12"/>
    </row>
    <row r="678" spans="1:1" x14ac:dyDescent="0.25">
      <c r="A678" s="12"/>
    </row>
    <row r="679" spans="1:1" x14ac:dyDescent="0.25">
      <c r="A679" s="12"/>
    </row>
    <row r="680" spans="1:1" x14ac:dyDescent="0.25">
      <c r="A680" s="12"/>
    </row>
    <row r="681" spans="1:1" x14ac:dyDescent="0.25">
      <c r="A681" s="12"/>
    </row>
    <row r="682" spans="1:1" x14ac:dyDescent="0.25">
      <c r="A682" s="12"/>
    </row>
    <row r="683" spans="1:1" x14ac:dyDescent="0.25">
      <c r="A683" s="12"/>
    </row>
    <row r="684" spans="1:1" x14ac:dyDescent="0.25">
      <c r="A684" s="12"/>
    </row>
    <row r="685" spans="1:1" x14ac:dyDescent="0.25">
      <c r="A685" s="12"/>
    </row>
    <row r="686" spans="1:1" x14ac:dyDescent="0.25">
      <c r="A686" s="12"/>
    </row>
    <row r="687" spans="1:1" x14ac:dyDescent="0.25">
      <c r="A687" s="12"/>
    </row>
    <row r="688" spans="1:1" x14ac:dyDescent="0.25">
      <c r="A688" s="12"/>
    </row>
    <row r="689" spans="1:1" x14ac:dyDescent="0.25">
      <c r="A689" s="12"/>
    </row>
    <row r="690" spans="1:1" x14ac:dyDescent="0.25">
      <c r="A690" s="12"/>
    </row>
    <row r="691" spans="1:1" x14ac:dyDescent="0.25">
      <c r="A691" s="12"/>
    </row>
    <row r="692" spans="1:1" x14ac:dyDescent="0.25">
      <c r="A692" s="12"/>
    </row>
    <row r="693" spans="1:1" x14ac:dyDescent="0.25">
      <c r="A693" s="12"/>
    </row>
    <row r="694" spans="1:1" x14ac:dyDescent="0.25">
      <c r="A694" s="12"/>
    </row>
    <row r="695" spans="1:1" x14ac:dyDescent="0.25">
      <c r="A695" s="12"/>
    </row>
    <row r="696" spans="1:1" x14ac:dyDescent="0.25">
      <c r="A696" s="12"/>
    </row>
    <row r="697" spans="1:1" x14ac:dyDescent="0.25">
      <c r="A697" s="12"/>
    </row>
    <row r="698" spans="1:1" x14ac:dyDescent="0.25">
      <c r="A698" s="12"/>
    </row>
    <row r="699" spans="1:1" x14ac:dyDescent="0.25">
      <c r="A699" s="12"/>
    </row>
    <row r="700" spans="1:1" x14ac:dyDescent="0.25">
      <c r="A700" s="12"/>
    </row>
    <row r="701" spans="1:1" x14ac:dyDescent="0.25">
      <c r="A701" s="12"/>
    </row>
    <row r="702" spans="1:1" x14ac:dyDescent="0.25">
      <c r="A702" s="12"/>
    </row>
    <row r="703" spans="1:1" x14ac:dyDescent="0.25">
      <c r="A703" s="12"/>
    </row>
    <row r="704" spans="1:1" x14ac:dyDescent="0.25">
      <c r="A704" s="12"/>
    </row>
    <row r="705" spans="1:1" x14ac:dyDescent="0.25">
      <c r="A705" s="12"/>
    </row>
    <row r="706" spans="1:1" x14ac:dyDescent="0.25">
      <c r="A706" s="12"/>
    </row>
    <row r="707" spans="1:1" x14ac:dyDescent="0.25">
      <c r="A707" s="12"/>
    </row>
    <row r="708" spans="1:1" x14ac:dyDescent="0.25">
      <c r="A708" s="12"/>
    </row>
    <row r="709" spans="1:1" x14ac:dyDescent="0.25">
      <c r="A709" s="12"/>
    </row>
    <row r="710" spans="1:1" x14ac:dyDescent="0.25">
      <c r="A710" s="12"/>
    </row>
    <row r="711" spans="1:1" x14ac:dyDescent="0.25">
      <c r="A711" s="12"/>
    </row>
    <row r="712" spans="1:1" x14ac:dyDescent="0.25">
      <c r="A712" s="12"/>
    </row>
    <row r="713" spans="1:1" x14ac:dyDescent="0.25">
      <c r="A713" s="12"/>
    </row>
    <row r="714" spans="1:1" x14ac:dyDescent="0.25">
      <c r="A714" s="12"/>
    </row>
    <row r="715" spans="1:1" x14ac:dyDescent="0.25">
      <c r="A715" s="12"/>
    </row>
    <row r="716" spans="1:1" x14ac:dyDescent="0.25">
      <c r="A716" s="12"/>
    </row>
    <row r="717" spans="1:1" x14ac:dyDescent="0.25">
      <c r="A717" s="12"/>
    </row>
    <row r="718" spans="1:1" x14ac:dyDescent="0.25">
      <c r="A718" s="12"/>
    </row>
    <row r="719" spans="1:1" x14ac:dyDescent="0.25">
      <c r="A719" s="12"/>
    </row>
    <row r="720" spans="1:1" x14ac:dyDescent="0.25">
      <c r="A720" s="12"/>
    </row>
    <row r="721" spans="1:1" x14ac:dyDescent="0.25">
      <c r="A721" s="12"/>
    </row>
    <row r="722" spans="1:1" x14ac:dyDescent="0.25">
      <c r="A722" s="12"/>
    </row>
    <row r="723" spans="1:1" x14ac:dyDescent="0.25">
      <c r="A723" s="12"/>
    </row>
    <row r="724" spans="1:1" x14ac:dyDescent="0.25">
      <c r="A724" s="12"/>
    </row>
    <row r="725" spans="1:1" x14ac:dyDescent="0.25">
      <c r="A725" s="12"/>
    </row>
    <row r="726" spans="1:1" x14ac:dyDescent="0.25">
      <c r="A726" s="12"/>
    </row>
    <row r="727" spans="1:1" x14ac:dyDescent="0.25">
      <c r="A727" s="12"/>
    </row>
    <row r="728" spans="1:1" x14ac:dyDescent="0.25">
      <c r="A728" s="12"/>
    </row>
    <row r="729" spans="1:1" x14ac:dyDescent="0.25">
      <c r="A729" s="12"/>
    </row>
    <row r="730" spans="1:1" x14ac:dyDescent="0.25">
      <c r="A730" s="12"/>
    </row>
    <row r="731" spans="1:1" x14ac:dyDescent="0.25">
      <c r="A731" s="12"/>
    </row>
    <row r="732" spans="1:1" x14ac:dyDescent="0.25">
      <c r="A732" s="12"/>
    </row>
    <row r="733" spans="1:1" x14ac:dyDescent="0.25">
      <c r="A733" s="12"/>
    </row>
    <row r="734" spans="1:1" x14ac:dyDescent="0.25">
      <c r="A734" s="12"/>
    </row>
    <row r="735" spans="1:1" x14ac:dyDescent="0.25">
      <c r="A735" s="12"/>
    </row>
    <row r="736" spans="1:1" x14ac:dyDescent="0.25">
      <c r="A736" s="12"/>
    </row>
    <row r="737" spans="1:1" x14ac:dyDescent="0.25">
      <c r="A737" s="12"/>
    </row>
    <row r="738" spans="1:1" x14ac:dyDescent="0.25">
      <c r="A738" s="12"/>
    </row>
    <row r="739" spans="1:1" x14ac:dyDescent="0.25">
      <c r="A739" s="12"/>
    </row>
    <row r="740" spans="1:1" x14ac:dyDescent="0.25">
      <c r="A740" s="12"/>
    </row>
    <row r="741" spans="1:1" x14ac:dyDescent="0.25">
      <c r="A741" s="12"/>
    </row>
    <row r="742" spans="1:1" x14ac:dyDescent="0.25">
      <c r="A742" s="12"/>
    </row>
    <row r="743" spans="1:1" x14ac:dyDescent="0.25">
      <c r="A743" s="12"/>
    </row>
    <row r="744" spans="1:1" x14ac:dyDescent="0.25">
      <c r="A744" s="12"/>
    </row>
    <row r="745" spans="1:1" x14ac:dyDescent="0.25">
      <c r="A745" s="12"/>
    </row>
    <row r="746" spans="1:1" x14ac:dyDescent="0.25">
      <c r="A746" s="12"/>
    </row>
    <row r="747" spans="1:1" x14ac:dyDescent="0.25">
      <c r="A747" s="12"/>
    </row>
    <row r="748" spans="1:1" x14ac:dyDescent="0.25">
      <c r="A748" s="12"/>
    </row>
    <row r="749" spans="1:1" x14ac:dyDescent="0.25">
      <c r="A749" s="12"/>
    </row>
    <row r="750" spans="1:1" x14ac:dyDescent="0.25">
      <c r="A750" s="12"/>
    </row>
    <row r="751" spans="1:1" x14ac:dyDescent="0.25">
      <c r="A751" s="12"/>
    </row>
    <row r="752" spans="1:1" x14ac:dyDescent="0.25">
      <c r="A752" s="12"/>
    </row>
    <row r="753" spans="1:1" x14ac:dyDescent="0.25">
      <c r="A753" s="12"/>
    </row>
    <row r="754" spans="1:1" x14ac:dyDescent="0.25">
      <c r="A754" s="12"/>
    </row>
    <row r="755" spans="1:1" x14ac:dyDescent="0.25">
      <c r="A755" s="12"/>
    </row>
    <row r="756" spans="1:1" x14ac:dyDescent="0.25">
      <c r="A756" s="12"/>
    </row>
    <row r="757" spans="1:1" x14ac:dyDescent="0.25">
      <c r="A757" s="12"/>
    </row>
    <row r="758" spans="1:1" x14ac:dyDescent="0.25">
      <c r="A758" s="12"/>
    </row>
    <row r="759" spans="1:1" x14ac:dyDescent="0.25">
      <c r="A759" s="12"/>
    </row>
    <row r="760" spans="1:1" x14ac:dyDescent="0.25">
      <c r="A760" s="12"/>
    </row>
    <row r="761" spans="1:1" x14ac:dyDescent="0.25">
      <c r="A761" s="12"/>
    </row>
    <row r="762" spans="1:1" x14ac:dyDescent="0.25">
      <c r="A762" s="12"/>
    </row>
    <row r="763" spans="1:1" x14ac:dyDescent="0.25">
      <c r="A763" s="12"/>
    </row>
    <row r="764" spans="1:1" x14ac:dyDescent="0.25">
      <c r="A764" s="12"/>
    </row>
    <row r="765" spans="1:1" x14ac:dyDescent="0.25">
      <c r="A765" s="12"/>
    </row>
    <row r="766" spans="1:1" x14ac:dyDescent="0.25">
      <c r="A766" s="12"/>
    </row>
    <row r="767" spans="1:1" x14ac:dyDescent="0.25">
      <c r="A767" s="12"/>
    </row>
    <row r="768" spans="1:1" x14ac:dyDescent="0.25">
      <c r="A768" s="12"/>
    </row>
    <row r="769" spans="1:1" x14ac:dyDescent="0.25">
      <c r="A769" s="12"/>
    </row>
    <row r="770" spans="1:1" x14ac:dyDescent="0.25">
      <c r="A770" s="12"/>
    </row>
    <row r="771" spans="1:1" x14ac:dyDescent="0.25">
      <c r="A771" s="12"/>
    </row>
    <row r="772" spans="1:1" x14ac:dyDescent="0.25">
      <c r="A772" s="12"/>
    </row>
    <row r="773" spans="1:1" x14ac:dyDescent="0.25">
      <c r="A773" s="12"/>
    </row>
    <row r="774" spans="1:1" x14ac:dyDescent="0.25">
      <c r="A774" s="12"/>
    </row>
    <row r="775" spans="1:1" x14ac:dyDescent="0.25">
      <c r="A775" s="12"/>
    </row>
    <row r="776" spans="1:1" x14ac:dyDescent="0.25">
      <c r="A776" s="12"/>
    </row>
    <row r="777" spans="1:1" x14ac:dyDescent="0.25">
      <c r="A777" s="12"/>
    </row>
    <row r="778" spans="1:1" x14ac:dyDescent="0.25">
      <c r="A778" s="12"/>
    </row>
    <row r="779" spans="1:1" x14ac:dyDescent="0.25">
      <c r="A779" s="12"/>
    </row>
    <row r="780" spans="1:1" x14ac:dyDescent="0.25">
      <c r="A780" s="12"/>
    </row>
    <row r="781" spans="1:1" x14ac:dyDescent="0.25">
      <c r="A781" s="12"/>
    </row>
    <row r="782" spans="1:1" x14ac:dyDescent="0.25">
      <c r="A782" s="12"/>
    </row>
    <row r="783" spans="1:1" x14ac:dyDescent="0.25">
      <c r="A783" s="12"/>
    </row>
    <row r="784" spans="1:1" x14ac:dyDescent="0.25">
      <c r="A784" s="12"/>
    </row>
    <row r="785" spans="1:1" x14ac:dyDescent="0.25">
      <c r="A785" s="12"/>
    </row>
    <row r="786" spans="1:1" x14ac:dyDescent="0.25">
      <c r="A786" s="12"/>
    </row>
    <row r="787" spans="1:1" x14ac:dyDescent="0.25">
      <c r="A787" s="12"/>
    </row>
    <row r="788" spans="1:1" x14ac:dyDescent="0.25">
      <c r="A788" s="12"/>
    </row>
    <row r="789" spans="1:1" x14ac:dyDescent="0.25">
      <c r="A789" s="12"/>
    </row>
    <row r="790" spans="1:1" x14ac:dyDescent="0.25">
      <c r="A790" s="12"/>
    </row>
    <row r="791" spans="1:1" x14ac:dyDescent="0.25">
      <c r="A791" s="12"/>
    </row>
    <row r="792" spans="1:1" x14ac:dyDescent="0.25">
      <c r="A792" s="12"/>
    </row>
    <row r="793" spans="1:1" x14ac:dyDescent="0.25">
      <c r="A793" s="12"/>
    </row>
    <row r="794" spans="1:1" x14ac:dyDescent="0.25">
      <c r="A794" s="12"/>
    </row>
    <row r="795" spans="1:1" x14ac:dyDescent="0.25">
      <c r="A795" s="12"/>
    </row>
    <row r="796" spans="1:1" x14ac:dyDescent="0.25">
      <c r="A796" s="12"/>
    </row>
    <row r="797" spans="1:1" x14ac:dyDescent="0.25">
      <c r="A797" s="12"/>
    </row>
    <row r="798" spans="1:1" x14ac:dyDescent="0.25">
      <c r="A798" s="12"/>
    </row>
    <row r="799" spans="1:1" x14ac:dyDescent="0.25">
      <c r="A799" s="12"/>
    </row>
    <row r="800" spans="1:1" x14ac:dyDescent="0.25">
      <c r="A800" s="12"/>
    </row>
    <row r="801" spans="1:1" x14ac:dyDescent="0.25">
      <c r="A801" s="12"/>
    </row>
    <row r="802" spans="1:1" x14ac:dyDescent="0.25">
      <c r="A802" s="12"/>
    </row>
    <row r="803" spans="1:1" x14ac:dyDescent="0.25">
      <c r="A803" s="12"/>
    </row>
    <row r="804" spans="1:1" x14ac:dyDescent="0.25">
      <c r="A804" s="12"/>
    </row>
    <row r="805" spans="1:1" x14ac:dyDescent="0.25">
      <c r="A805" s="12"/>
    </row>
    <row r="806" spans="1:1" x14ac:dyDescent="0.25">
      <c r="A806" s="12"/>
    </row>
    <row r="807" spans="1:1" x14ac:dyDescent="0.25">
      <c r="A807" s="12"/>
    </row>
    <row r="808" spans="1:1" x14ac:dyDescent="0.25">
      <c r="A808" s="12"/>
    </row>
    <row r="809" spans="1:1" x14ac:dyDescent="0.25">
      <c r="A809" s="12"/>
    </row>
    <row r="810" spans="1:1" x14ac:dyDescent="0.25">
      <c r="A810" s="12"/>
    </row>
    <row r="811" spans="1:1" x14ac:dyDescent="0.25">
      <c r="A811" s="12"/>
    </row>
    <row r="812" spans="1:1" x14ac:dyDescent="0.25">
      <c r="A812" s="12"/>
    </row>
    <row r="813" spans="1:1" x14ac:dyDescent="0.25">
      <c r="A813" s="12"/>
    </row>
    <row r="814" spans="1:1" x14ac:dyDescent="0.25">
      <c r="A814" s="12"/>
    </row>
    <row r="815" spans="1:1" x14ac:dyDescent="0.25">
      <c r="A815" s="12"/>
    </row>
    <row r="816" spans="1:1" x14ac:dyDescent="0.25">
      <c r="A816" s="12"/>
    </row>
    <row r="817" spans="1:1" x14ac:dyDescent="0.25">
      <c r="A817" s="12"/>
    </row>
    <row r="818" spans="1:1" x14ac:dyDescent="0.25">
      <c r="A818" s="12"/>
    </row>
    <row r="819" spans="1:1" x14ac:dyDescent="0.25">
      <c r="A819" s="12"/>
    </row>
    <row r="820" spans="1:1" x14ac:dyDescent="0.25">
      <c r="A820" s="12"/>
    </row>
    <row r="821" spans="1:1" x14ac:dyDescent="0.25">
      <c r="A821" s="12"/>
    </row>
    <row r="822" spans="1:1" x14ac:dyDescent="0.25">
      <c r="A822" s="12"/>
    </row>
    <row r="823" spans="1:1" x14ac:dyDescent="0.25">
      <c r="A823" s="12"/>
    </row>
    <row r="824" spans="1:1" x14ac:dyDescent="0.25">
      <c r="A824" s="12"/>
    </row>
    <row r="825" spans="1:1" x14ac:dyDescent="0.25">
      <c r="A825" s="12"/>
    </row>
    <row r="826" spans="1:1" x14ac:dyDescent="0.25">
      <c r="A826" s="12"/>
    </row>
    <row r="827" spans="1:1" x14ac:dyDescent="0.25">
      <c r="A827" s="12"/>
    </row>
    <row r="828" spans="1:1" x14ac:dyDescent="0.25">
      <c r="A828" s="12"/>
    </row>
    <row r="829" spans="1:1" x14ac:dyDescent="0.25">
      <c r="A829" s="12"/>
    </row>
    <row r="830" spans="1:1" x14ac:dyDescent="0.25">
      <c r="A830" s="12"/>
    </row>
    <row r="831" spans="1:1" x14ac:dyDescent="0.25">
      <c r="A831" s="12"/>
    </row>
    <row r="832" spans="1:1" x14ac:dyDescent="0.25">
      <c r="A832" s="12"/>
    </row>
    <row r="833" spans="1:1" x14ac:dyDescent="0.25">
      <c r="A833" s="12"/>
    </row>
    <row r="834" spans="1:1" x14ac:dyDescent="0.25">
      <c r="A834" s="12"/>
    </row>
    <row r="835" spans="1:1" x14ac:dyDescent="0.25">
      <c r="A835" s="12"/>
    </row>
    <row r="836" spans="1:1" x14ac:dyDescent="0.25">
      <c r="A836" s="12"/>
    </row>
    <row r="837" spans="1:1" x14ac:dyDescent="0.25">
      <c r="A837" s="12"/>
    </row>
    <row r="838" spans="1:1" x14ac:dyDescent="0.25">
      <c r="A838" s="12"/>
    </row>
    <row r="839" spans="1:1" x14ac:dyDescent="0.25">
      <c r="A839" s="12"/>
    </row>
    <row r="840" spans="1:1" x14ac:dyDescent="0.25">
      <c r="A840" s="12"/>
    </row>
    <row r="841" spans="1:1" x14ac:dyDescent="0.25">
      <c r="A841" s="12"/>
    </row>
    <row r="842" spans="1:1" x14ac:dyDescent="0.25">
      <c r="A842" s="12"/>
    </row>
    <row r="843" spans="1:1" x14ac:dyDescent="0.25">
      <c r="A843" s="12"/>
    </row>
    <row r="844" spans="1:1" x14ac:dyDescent="0.25">
      <c r="A844" s="12"/>
    </row>
    <row r="845" spans="1:1" x14ac:dyDescent="0.25">
      <c r="A845" s="12"/>
    </row>
    <row r="846" spans="1:1" x14ac:dyDescent="0.25">
      <c r="A846" s="12"/>
    </row>
    <row r="847" spans="1:1" x14ac:dyDescent="0.25">
      <c r="A847" s="12"/>
    </row>
    <row r="848" spans="1:1" x14ac:dyDescent="0.25">
      <c r="A848" s="12"/>
    </row>
    <row r="849" spans="1:1" x14ac:dyDescent="0.25">
      <c r="A849" s="12"/>
    </row>
    <row r="850" spans="1:1" x14ac:dyDescent="0.25">
      <c r="A850" s="12"/>
    </row>
    <row r="851" spans="1:1" x14ac:dyDescent="0.25">
      <c r="A851" s="12"/>
    </row>
    <row r="852" spans="1:1" x14ac:dyDescent="0.25">
      <c r="A852" s="12"/>
    </row>
    <row r="853" spans="1:1" x14ac:dyDescent="0.25">
      <c r="A853" s="12"/>
    </row>
    <row r="854" spans="1:1" x14ac:dyDescent="0.25">
      <c r="A854" s="12"/>
    </row>
    <row r="855" spans="1:1" x14ac:dyDescent="0.25">
      <c r="A855" s="12"/>
    </row>
    <row r="856" spans="1:1" x14ac:dyDescent="0.25">
      <c r="A856" s="12"/>
    </row>
    <row r="857" spans="1:1" x14ac:dyDescent="0.25">
      <c r="A857" s="12"/>
    </row>
    <row r="858" spans="1:1" x14ac:dyDescent="0.25">
      <c r="A858" s="12"/>
    </row>
    <row r="859" spans="1:1" x14ac:dyDescent="0.25">
      <c r="A859" s="12"/>
    </row>
    <row r="860" spans="1:1" x14ac:dyDescent="0.25">
      <c r="A860" s="12"/>
    </row>
    <row r="861" spans="1:1" x14ac:dyDescent="0.25">
      <c r="A861" s="12"/>
    </row>
    <row r="862" spans="1:1" x14ac:dyDescent="0.25">
      <c r="A862" s="12"/>
    </row>
    <row r="863" spans="1:1" x14ac:dyDescent="0.25">
      <c r="A863" s="12"/>
    </row>
    <row r="864" spans="1:1" x14ac:dyDescent="0.25">
      <c r="A864" s="12"/>
    </row>
    <row r="865" spans="1:1" x14ac:dyDescent="0.25">
      <c r="A865" s="12"/>
    </row>
    <row r="866" spans="1:1" x14ac:dyDescent="0.25">
      <c r="A866" s="12"/>
    </row>
    <row r="867" spans="1:1" x14ac:dyDescent="0.25">
      <c r="A867" s="12"/>
    </row>
    <row r="868" spans="1:1" x14ac:dyDescent="0.25">
      <c r="A868" s="12"/>
    </row>
    <row r="869" spans="1:1" x14ac:dyDescent="0.25">
      <c r="A869" s="12"/>
    </row>
    <row r="870" spans="1:1" x14ac:dyDescent="0.25">
      <c r="A870" s="12"/>
    </row>
    <row r="871" spans="1:1" x14ac:dyDescent="0.25">
      <c r="A871" s="12"/>
    </row>
    <row r="872" spans="1:1" x14ac:dyDescent="0.25">
      <c r="A872" s="12"/>
    </row>
    <row r="873" spans="1:1" x14ac:dyDescent="0.25">
      <c r="A873" s="12"/>
    </row>
    <row r="874" spans="1:1" x14ac:dyDescent="0.25">
      <c r="A874" s="12"/>
    </row>
    <row r="875" spans="1:1" x14ac:dyDescent="0.25">
      <c r="A875" s="12"/>
    </row>
    <row r="876" spans="1:1" x14ac:dyDescent="0.25">
      <c r="A876" s="12"/>
    </row>
    <row r="877" spans="1:1" x14ac:dyDescent="0.25">
      <c r="A877" s="12"/>
    </row>
    <row r="878" spans="1:1" x14ac:dyDescent="0.25">
      <c r="A878" s="12"/>
    </row>
    <row r="879" spans="1:1" x14ac:dyDescent="0.25">
      <c r="A879" s="12"/>
    </row>
    <row r="880" spans="1:1" x14ac:dyDescent="0.25">
      <c r="A880" s="12"/>
    </row>
    <row r="881" spans="1:1" x14ac:dyDescent="0.25">
      <c r="A881" s="12"/>
    </row>
    <row r="882" spans="1:1" x14ac:dyDescent="0.25">
      <c r="A882" s="12"/>
    </row>
    <row r="883" spans="1:1" x14ac:dyDescent="0.25">
      <c r="A883" s="12"/>
    </row>
    <row r="884" spans="1:1" x14ac:dyDescent="0.25">
      <c r="A884" s="12"/>
    </row>
    <row r="885" spans="1:1" x14ac:dyDescent="0.25">
      <c r="A885" s="12"/>
    </row>
    <row r="886" spans="1:1" x14ac:dyDescent="0.25">
      <c r="A886" s="12"/>
    </row>
    <row r="887" spans="1:1" x14ac:dyDescent="0.25">
      <c r="A887" s="12"/>
    </row>
    <row r="888" spans="1:1" x14ac:dyDescent="0.25">
      <c r="A888" s="12"/>
    </row>
    <row r="889" spans="1:1" x14ac:dyDescent="0.25">
      <c r="A889" s="12"/>
    </row>
    <row r="890" spans="1:1" x14ac:dyDescent="0.25">
      <c r="A890" s="12"/>
    </row>
    <row r="891" spans="1:1" x14ac:dyDescent="0.25">
      <c r="A891" s="12"/>
    </row>
    <row r="892" spans="1:1" x14ac:dyDescent="0.25">
      <c r="A892" s="12"/>
    </row>
    <row r="893" spans="1:1" x14ac:dyDescent="0.25">
      <c r="A893" s="12"/>
    </row>
    <row r="894" spans="1:1" x14ac:dyDescent="0.25">
      <c r="A894" s="12"/>
    </row>
    <row r="895" spans="1:1" x14ac:dyDescent="0.25">
      <c r="A895" s="12"/>
    </row>
  </sheetData>
  <sortState ref="B283:C296">
    <sortCondition descending="1" ref="C283:C296"/>
  </sortState>
  <mergeCells count="18">
    <mergeCell ref="FL164:FM164"/>
    <mergeCell ref="FL229:FM229"/>
    <mergeCell ref="FK245:FK256"/>
    <mergeCell ref="FK123:FK134"/>
    <mergeCell ref="FK137:FK148"/>
    <mergeCell ref="FK151:FK162"/>
    <mergeCell ref="FK166:FK177"/>
    <mergeCell ref="FK180:FK191"/>
    <mergeCell ref="FK95:FK106"/>
    <mergeCell ref="FK109:FK120"/>
    <mergeCell ref="FK194:FK205"/>
    <mergeCell ref="FK208:FK219"/>
    <mergeCell ref="FK231:FK242"/>
    <mergeCell ref="FL50:FM50"/>
    <mergeCell ref="FL93:FM93"/>
    <mergeCell ref="FK52:FK63"/>
    <mergeCell ref="FK66:FK77"/>
    <mergeCell ref="FK80:FK9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2020-03-10T15:44:44Z</dcterms:created>
  <dcterms:modified xsi:type="dcterms:W3CDTF">2020-03-10T15:44:50Z</dcterms:modified>
</cp:coreProperties>
</file>