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8448"/>
  </bookViews>
  <sheets>
    <sheet name="dato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P257" i="1" l="1"/>
  <c r="DP258" i="1"/>
  <c r="DO10" i="1" l="1"/>
  <c r="DP7" i="1"/>
  <c r="DP6" i="1"/>
  <c r="DN258" i="1" l="1"/>
  <c r="DN257" i="1"/>
  <c r="DN255" i="1"/>
  <c r="DN253" i="1"/>
  <c r="DO253" i="1" s="1"/>
  <c r="DN252" i="1"/>
  <c r="DO252" i="1" s="1"/>
  <c r="DU251" i="1"/>
  <c r="DN251" i="1"/>
  <c r="DO251" i="1" s="1"/>
  <c r="DU250" i="1"/>
  <c r="DN250" i="1"/>
  <c r="DO250" i="1" s="1"/>
  <c r="DU249" i="1"/>
  <c r="DN249" i="1"/>
  <c r="DO249" i="1" s="1"/>
  <c r="DN248" i="1"/>
  <c r="DO248" i="1" s="1"/>
  <c r="DN247" i="1"/>
  <c r="DO247" i="1" s="1"/>
  <c r="DN246" i="1"/>
  <c r="DO246" i="1" s="1"/>
  <c r="DN245" i="1"/>
  <c r="DO244" i="1"/>
  <c r="DN244" i="1"/>
  <c r="DN243" i="1"/>
  <c r="DO243" i="1" s="1"/>
  <c r="DN241" i="1"/>
  <c r="DN239" i="1"/>
  <c r="DN238" i="1"/>
  <c r="DU237" i="1"/>
  <c r="DN237" i="1"/>
  <c r="DU236" i="1"/>
  <c r="DN236" i="1"/>
  <c r="DO236" i="1" s="1"/>
  <c r="DU235" i="1"/>
  <c r="DN235" i="1"/>
  <c r="DO235" i="1" s="1"/>
  <c r="DN234" i="1"/>
  <c r="DO234" i="1" s="1"/>
  <c r="DN233" i="1"/>
  <c r="DO233" i="1" s="1"/>
  <c r="DN232" i="1"/>
  <c r="DN231" i="1"/>
  <c r="DO231" i="1" s="1"/>
  <c r="DN230" i="1"/>
  <c r="DO230" i="1" s="1"/>
  <c r="DN229" i="1"/>
  <c r="DO229" i="1" s="1"/>
  <c r="DN226" i="1"/>
  <c r="DN225" i="1"/>
  <c r="DN223" i="1"/>
  <c r="DN222" i="1"/>
  <c r="DN221" i="1"/>
  <c r="DN220" i="1"/>
  <c r="DN218" i="1"/>
  <c r="DN216" i="1"/>
  <c r="DO216" i="1" s="1"/>
  <c r="DN215" i="1"/>
  <c r="DO215" i="1" s="1"/>
  <c r="DU214" i="1"/>
  <c r="DN214" i="1"/>
  <c r="DO214" i="1" s="1"/>
  <c r="DU213" i="1"/>
  <c r="DN213" i="1"/>
  <c r="DO213" i="1" s="1"/>
  <c r="DU212" i="1"/>
  <c r="DN212" i="1"/>
  <c r="DN211" i="1"/>
  <c r="DO211" i="1" s="1"/>
  <c r="DN210" i="1"/>
  <c r="DN209" i="1"/>
  <c r="DO209" i="1" s="1"/>
  <c r="DN208" i="1"/>
  <c r="DO208" i="1" s="1"/>
  <c r="DN207" i="1"/>
  <c r="DN206" i="1"/>
  <c r="DN204" i="1"/>
  <c r="DN202" i="1"/>
  <c r="DO202" i="1" s="1"/>
  <c r="DN201" i="1"/>
  <c r="DU200" i="1"/>
  <c r="DN200" i="1"/>
  <c r="DO200" i="1" s="1"/>
  <c r="DU199" i="1"/>
  <c r="DN199" i="1"/>
  <c r="DO199" i="1" s="1"/>
  <c r="DU198" i="1"/>
  <c r="DN198" i="1"/>
  <c r="DN197" i="1"/>
  <c r="DO197" i="1" s="1"/>
  <c r="DN196" i="1"/>
  <c r="DO195" i="1"/>
  <c r="DN195" i="1"/>
  <c r="DN194" i="1"/>
  <c r="DO194" i="1" s="1"/>
  <c r="DN193" i="1"/>
  <c r="DN192" i="1"/>
  <c r="DO192" i="1" s="1"/>
  <c r="DN190" i="1"/>
  <c r="DN188" i="1"/>
  <c r="DO188" i="1" s="1"/>
  <c r="DN187" i="1"/>
  <c r="DO187" i="1" s="1"/>
  <c r="DU186" i="1"/>
  <c r="DN186" i="1"/>
  <c r="DO186" i="1" s="1"/>
  <c r="DU185" i="1"/>
  <c r="DN185" i="1"/>
  <c r="DO185" i="1" s="1"/>
  <c r="DU184" i="1"/>
  <c r="DN184" i="1"/>
  <c r="DO184" i="1" s="1"/>
  <c r="DN183" i="1"/>
  <c r="DO183" i="1" s="1"/>
  <c r="DN182" i="1"/>
  <c r="DN181" i="1"/>
  <c r="DO181" i="1" s="1"/>
  <c r="DN180" i="1"/>
  <c r="DO180" i="1" s="1"/>
  <c r="DN179" i="1"/>
  <c r="DO179" i="1" s="1"/>
  <c r="DN178" i="1"/>
  <c r="DO178" i="1" s="1"/>
  <c r="DN176" i="1"/>
  <c r="DN174" i="1"/>
  <c r="DO174" i="1" s="1"/>
  <c r="DN173" i="1"/>
  <c r="DO173" i="1" s="1"/>
  <c r="DU172" i="1"/>
  <c r="DN172" i="1"/>
  <c r="DO172" i="1" s="1"/>
  <c r="DU171" i="1"/>
  <c r="DN171" i="1"/>
  <c r="DO171" i="1" s="1"/>
  <c r="DU170" i="1"/>
  <c r="DN170" i="1"/>
  <c r="DO170" i="1" s="1"/>
  <c r="DN169" i="1"/>
  <c r="DO169" i="1" s="1"/>
  <c r="DN168" i="1"/>
  <c r="DO168" i="1" s="1"/>
  <c r="DN167" i="1"/>
  <c r="DO167" i="1" s="1"/>
  <c r="DN166" i="1"/>
  <c r="DO166" i="1" s="1"/>
  <c r="DN165" i="1"/>
  <c r="DO165" i="1" s="1"/>
  <c r="DN164" i="1"/>
  <c r="DO164" i="1" s="1"/>
  <c r="DN161" i="1"/>
  <c r="DN159" i="1"/>
  <c r="DN158" i="1"/>
  <c r="DO158" i="1" s="1"/>
  <c r="DU157" i="1"/>
  <c r="DN157" i="1"/>
  <c r="DO157" i="1" s="1"/>
  <c r="DU156" i="1"/>
  <c r="DN156" i="1"/>
  <c r="DU155" i="1"/>
  <c r="DN155" i="1"/>
  <c r="DO155" i="1" s="1"/>
  <c r="DN154" i="1"/>
  <c r="DN153" i="1"/>
  <c r="DO153" i="1" s="1"/>
  <c r="DN152" i="1"/>
  <c r="DN151" i="1"/>
  <c r="DO151" i="1" s="1"/>
  <c r="DN150" i="1"/>
  <c r="DO150" i="1" s="1"/>
  <c r="DN149" i="1"/>
  <c r="DO149" i="1" s="1"/>
  <c r="DN147" i="1"/>
  <c r="DN145" i="1"/>
  <c r="DO145" i="1" s="1"/>
  <c r="DN144" i="1"/>
  <c r="DU143" i="1"/>
  <c r="DN143" i="1"/>
  <c r="DO143" i="1" s="1"/>
  <c r="DU142" i="1"/>
  <c r="DN142" i="1"/>
  <c r="DU141" i="1"/>
  <c r="DN141" i="1"/>
  <c r="DN140" i="1"/>
  <c r="DN139" i="1"/>
  <c r="DO139" i="1" s="1"/>
  <c r="DN138" i="1"/>
  <c r="DO137" i="1"/>
  <c r="DN137" i="1"/>
  <c r="DN136" i="1"/>
  <c r="DO136" i="1" s="1"/>
  <c r="DN135" i="1"/>
  <c r="DO135" i="1" s="1"/>
  <c r="DN133" i="1"/>
  <c r="DN131" i="1"/>
  <c r="DN130" i="1"/>
  <c r="DO130" i="1" s="1"/>
  <c r="DU129" i="1"/>
  <c r="DN129" i="1"/>
  <c r="DO129" i="1" s="1"/>
  <c r="DU128" i="1"/>
  <c r="DN128" i="1"/>
  <c r="DO128" i="1" s="1"/>
  <c r="DU127" i="1"/>
  <c r="DN127" i="1"/>
  <c r="DN126" i="1"/>
  <c r="DO126" i="1" s="1"/>
  <c r="DN125" i="1"/>
  <c r="DO125" i="1" s="1"/>
  <c r="DN124" i="1"/>
  <c r="DO124" i="1" s="1"/>
  <c r="DN123" i="1"/>
  <c r="DO123" i="1" s="1"/>
  <c r="DN122" i="1"/>
  <c r="DN121" i="1"/>
  <c r="DN119" i="1"/>
  <c r="DN117" i="1"/>
  <c r="DO117" i="1" s="1"/>
  <c r="DN116" i="1"/>
  <c r="DU115" i="1"/>
  <c r="DN115" i="1"/>
  <c r="DU114" i="1"/>
  <c r="DN114" i="1"/>
  <c r="DU113" i="1"/>
  <c r="DN113" i="1"/>
  <c r="DO113" i="1" s="1"/>
  <c r="DN112" i="1"/>
  <c r="DO112" i="1" s="1"/>
  <c r="DN111" i="1"/>
  <c r="DO111" i="1" s="1"/>
  <c r="DN110" i="1"/>
  <c r="DO110" i="1" s="1"/>
  <c r="DN109" i="1"/>
  <c r="DO109" i="1" s="1"/>
  <c r="DN108" i="1"/>
  <c r="DO108" i="1" s="1"/>
  <c r="DN107" i="1"/>
  <c r="DO107" i="1" s="1"/>
  <c r="DN105" i="1"/>
  <c r="DN103" i="1"/>
  <c r="DO103" i="1" s="1"/>
  <c r="DN102" i="1"/>
  <c r="DO102" i="1" s="1"/>
  <c r="DU101" i="1"/>
  <c r="DN101" i="1"/>
  <c r="DO101" i="1" s="1"/>
  <c r="DU100" i="1"/>
  <c r="DN100" i="1"/>
  <c r="DO100" i="1" s="1"/>
  <c r="DU99" i="1"/>
  <c r="DN99" i="1"/>
  <c r="DO99" i="1" s="1"/>
  <c r="DN98" i="1"/>
  <c r="DO98" i="1" s="1"/>
  <c r="DN97" i="1"/>
  <c r="DO97" i="1" s="1"/>
  <c r="DN96" i="1"/>
  <c r="DO96" i="1" s="1"/>
  <c r="DN95" i="1"/>
  <c r="DO95" i="1" s="1"/>
  <c r="DN94" i="1"/>
  <c r="DO94" i="1" s="1"/>
  <c r="DN93" i="1"/>
  <c r="DO93" i="1" s="1"/>
  <c r="DN90" i="1"/>
  <c r="DN88" i="1"/>
  <c r="DO88" i="1" s="1"/>
  <c r="DN87" i="1"/>
  <c r="DO87" i="1" s="1"/>
  <c r="DU86" i="1"/>
  <c r="DN86" i="1"/>
  <c r="DO86" i="1" s="1"/>
  <c r="DU85" i="1"/>
  <c r="DN85" i="1"/>
  <c r="DO85" i="1" s="1"/>
  <c r="DU84" i="1"/>
  <c r="DN84" i="1"/>
  <c r="DN83" i="1"/>
  <c r="DO83" i="1" s="1"/>
  <c r="DN82" i="1"/>
  <c r="DN81" i="1"/>
  <c r="DO81" i="1" s="1"/>
  <c r="DN80" i="1"/>
  <c r="DO80" i="1" s="1"/>
  <c r="DN79" i="1"/>
  <c r="DN78" i="1"/>
  <c r="DO78" i="1" s="1"/>
  <c r="DN76" i="1"/>
  <c r="DN74" i="1"/>
  <c r="DO74" i="1" s="1"/>
  <c r="DN73" i="1"/>
  <c r="DO73" i="1" s="1"/>
  <c r="DU72" i="1"/>
  <c r="DN72" i="1"/>
  <c r="DO72" i="1" s="1"/>
  <c r="DU71" i="1"/>
  <c r="DN71" i="1"/>
  <c r="DO71" i="1" s="1"/>
  <c r="DU70" i="1"/>
  <c r="DN70" i="1"/>
  <c r="DO70" i="1" s="1"/>
  <c r="DN69" i="1"/>
  <c r="DO69" i="1" s="1"/>
  <c r="DN68" i="1"/>
  <c r="DO68" i="1" s="1"/>
  <c r="DN67" i="1"/>
  <c r="DN66" i="1"/>
  <c r="DO66" i="1" s="1"/>
  <c r="DN65" i="1"/>
  <c r="DO65" i="1" s="1"/>
  <c r="DN64" i="1"/>
  <c r="DO64" i="1" s="1"/>
  <c r="DN62" i="1"/>
  <c r="DN60" i="1"/>
  <c r="DN59" i="1"/>
  <c r="DO59" i="1" s="1"/>
  <c r="DU58" i="1"/>
  <c r="DN58" i="1"/>
  <c r="DO58" i="1" s="1"/>
  <c r="DU57" i="1"/>
  <c r="DN57" i="1"/>
  <c r="DU56" i="1"/>
  <c r="DN56" i="1"/>
  <c r="DN55" i="1"/>
  <c r="DN54" i="1"/>
  <c r="DN53" i="1"/>
  <c r="DO53" i="1" s="1"/>
  <c r="DN52" i="1"/>
  <c r="DO52" i="1" s="1"/>
  <c r="DN51" i="1"/>
  <c r="DO51" i="1" s="1"/>
  <c r="DN50" i="1"/>
  <c r="DN47" i="1"/>
  <c r="DN46" i="1"/>
  <c r="DN44" i="1"/>
  <c r="DN43" i="1"/>
  <c r="DN42" i="1"/>
  <c r="DN41" i="1"/>
  <c r="DN40" i="1"/>
  <c r="DN38" i="1"/>
  <c r="DN37" i="1"/>
  <c r="DN36" i="1"/>
  <c r="DN35" i="1"/>
  <c r="DN34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0" i="1"/>
  <c r="DN9" i="1"/>
  <c r="DN8" i="1"/>
  <c r="DN7" i="1"/>
  <c r="DN6" i="1"/>
  <c r="DN4" i="1"/>
  <c r="DN3" i="1"/>
  <c r="DM1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DO226" i="1" l="1"/>
  <c r="DP226" i="1" s="1"/>
  <c r="DO258" i="1"/>
  <c r="DO41" i="1"/>
  <c r="DN61" i="1"/>
  <c r="DQ59" i="1" s="1"/>
  <c r="DN160" i="1"/>
  <c r="DQ153" i="1" s="1"/>
  <c r="DO152" i="1"/>
  <c r="DO223" i="1"/>
  <c r="DP220" i="1" s="1"/>
  <c r="DO32" i="1"/>
  <c r="DP12" i="1" s="1"/>
  <c r="DO43" i="1"/>
  <c r="DO44" i="1"/>
  <c r="DP43" i="1" s="1"/>
  <c r="DO121" i="1"/>
  <c r="DN132" i="1"/>
  <c r="DQ130" i="1" s="1"/>
  <c r="DO142" i="1"/>
  <c r="DP10" i="1"/>
  <c r="DO50" i="1"/>
  <c r="DO54" i="1"/>
  <c r="DO56" i="1"/>
  <c r="DO60" i="1"/>
  <c r="DO82" i="1"/>
  <c r="DO114" i="1"/>
  <c r="DO141" i="1"/>
  <c r="DO159" i="1"/>
  <c r="DO196" i="1"/>
  <c r="DO201" i="1"/>
  <c r="DO237" i="1"/>
  <c r="DO4" i="1"/>
  <c r="DP4" i="1" s="1"/>
  <c r="DO79" i="1"/>
  <c r="DO122" i="1"/>
  <c r="DO144" i="1"/>
  <c r="DO193" i="1"/>
  <c r="DN203" i="1"/>
  <c r="DQ198" i="1" s="1"/>
  <c r="DO207" i="1"/>
  <c r="DO210" i="1"/>
  <c r="DO115" i="1"/>
  <c r="DO42" i="1"/>
  <c r="DO47" i="1"/>
  <c r="DP46" i="1" s="1"/>
  <c r="DO55" i="1"/>
  <c r="DN89" i="1"/>
  <c r="DQ87" i="1" s="1"/>
  <c r="DO116" i="1"/>
  <c r="DO127" i="1"/>
  <c r="DO131" i="1"/>
  <c r="DN146" i="1"/>
  <c r="DQ135" i="1" s="1"/>
  <c r="DO138" i="1"/>
  <c r="DO154" i="1"/>
  <c r="DO238" i="1"/>
  <c r="DN217" i="1"/>
  <c r="DQ207" i="1" s="1"/>
  <c r="DN240" i="1"/>
  <c r="DO38" i="1"/>
  <c r="DP38" i="1" s="1"/>
  <c r="DN118" i="1"/>
  <c r="DQ108" i="1" s="1"/>
  <c r="DO206" i="1"/>
  <c r="DO212" i="1"/>
  <c r="DO232" i="1"/>
  <c r="DO57" i="1"/>
  <c r="DO84" i="1"/>
  <c r="DN104" i="1"/>
  <c r="DQ103" i="1" s="1"/>
  <c r="DO140" i="1"/>
  <c r="DO156" i="1"/>
  <c r="DO198" i="1"/>
  <c r="DO239" i="1"/>
  <c r="DO104" i="1"/>
  <c r="DN254" i="1"/>
  <c r="DO245" i="1"/>
  <c r="DO254" i="1" s="1"/>
  <c r="DO175" i="1"/>
  <c r="DN175" i="1"/>
  <c r="DQ169" i="1" s="1"/>
  <c r="DN189" i="1"/>
  <c r="DQ187" i="1" s="1"/>
  <c r="DO182" i="1"/>
  <c r="DO189" i="1" s="1"/>
  <c r="DO67" i="1"/>
  <c r="DO75" i="1" s="1"/>
  <c r="DN75" i="1"/>
  <c r="DQ53" i="1" l="1"/>
  <c r="DQ52" i="1"/>
  <c r="DQ209" i="1"/>
  <c r="DQ139" i="1"/>
  <c r="DP93" i="1"/>
  <c r="DO89" i="1"/>
  <c r="DP78" i="1" s="1"/>
  <c r="DQ84" i="1"/>
  <c r="DP26" i="1"/>
  <c r="DP8" i="1"/>
  <c r="DQ211" i="1"/>
  <c r="DQ206" i="1"/>
  <c r="DQ173" i="1"/>
  <c r="DP14" i="1"/>
  <c r="DP28" i="1"/>
  <c r="DO146" i="1"/>
  <c r="DP135" i="1" s="1"/>
  <c r="DO118" i="1"/>
  <c r="DP107" i="1" s="1"/>
  <c r="DQ142" i="1"/>
  <c r="DP225" i="1"/>
  <c r="DP22" i="1"/>
  <c r="DP20" i="1"/>
  <c r="DP32" i="1"/>
  <c r="DQ182" i="1"/>
  <c r="DQ178" i="1"/>
  <c r="DQ138" i="1"/>
  <c r="DQ55" i="1"/>
  <c r="DP222" i="1"/>
  <c r="DQ180" i="1"/>
  <c r="DQ212" i="1"/>
  <c r="DQ213" i="1"/>
  <c r="DQ172" i="1"/>
  <c r="DQ140" i="1"/>
  <c r="DQ96" i="1"/>
  <c r="DQ100" i="1"/>
  <c r="DP44" i="1"/>
  <c r="DP37" i="1"/>
  <c r="DO203" i="1"/>
  <c r="DP192" i="1" s="1"/>
  <c r="DP164" i="1"/>
  <c r="DQ157" i="1"/>
  <c r="DQ149" i="1"/>
  <c r="DQ102" i="1"/>
  <c r="DQ101" i="1"/>
  <c r="DQ97" i="1"/>
  <c r="DQ93" i="1"/>
  <c r="DQ58" i="1"/>
  <c r="DP40" i="1"/>
  <c r="DP24" i="1"/>
  <c r="DP18" i="1"/>
  <c r="DP30" i="1"/>
  <c r="DP16" i="1"/>
  <c r="DP34" i="1"/>
  <c r="DO217" i="1"/>
  <c r="DP206" i="1" s="1"/>
  <c r="DO160" i="1"/>
  <c r="DP149" i="1" s="1"/>
  <c r="DQ159" i="1"/>
  <c r="DQ158" i="1"/>
  <c r="DQ155" i="1"/>
  <c r="DP35" i="1"/>
  <c r="DQ151" i="1"/>
  <c r="DO240" i="1"/>
  <c r="DP229" i="1" s="1"/>
  <c r="DQ154" i="1"/>
  <c r="DQ79" i="1"/>
  <c r="DQ60" i="1"/>
  <c r="DQ54" i="1"/>
  <c r="DQ56" i="1"/>
  <c r="DQ150" i="1"/>
  <c r="DP9" i="1"/>
  <c r="DP36" i="1"/>
  <c r="DQ99" i="1"/>
  <c r="DQ95" i="1"/>
  <c r="DP221" i="1"/>
  <c r="DP223" i="1"/>
  <c r="DQ156" i="1"/>
  <c r="DQ57" i="1"/>
  <c r="DQ152" i="1"/>
  <c r="DP47" i="1"/>
  <c r="DQ50" i="1"/>
  <c r="DQ144" i="1"/>
  <c r="DQ51" i="1"/>
  <c r="DQ234" i="1"/>
  <c r="DQ233" i="1"/>
  <c r="DQ236" i="1"/>
  <c r="DQ229" i="1"/>
  <c r="DQ235" i="1"/>
  <c r="DQ116" i="1"/>
  <c r="DQ109" i="1"/>
  <c r="DQ124" i="1"/>
  <c r="DQ129" i="1"/>
  <c r="DQ128" i="1"/>
  <c r="DQ126" i="1"/>
  <c r="DQ125" i="1"/>
  <c r="DQ123" i="1"/>
  <c r="DQ231" i="1"/>
  <c r="DQ200" i="1"/>
  <c r="DQ199" i="1"/>
  <c r="DQ202" i="1"/>
  <c r="DQ197" i="1"/>
  <c r="DR198" i="1" s="1"/>
  <c r="DV199" i="1" s="1"/>
  <c r="DQ194" i="1"/>
  <c r="DQ192" i="1"/>
  <c r="DQ195" i="1"/>
  <c r="DP3" i="1"/>
  <c r="DQ94" i="1"/>
  <c r="DQ98" i="1"/>
  <c r="DQ216" i="1"/>
  <c r="DQ208" i="1"/>
  <c r="DQ214" i="1"/>
  <c r="DQ215" i="1"/>
  <c r="DQ83" i="1"/>
  <c r="DQ81" i="1"/>
  <c r="DQ88" i="1"/>
  <c r="DQ86" i="1"/>
  <c r="DQ85" i="1"/>
  <c r="DQ80" i="1"/>
  <c r="DQ78" i="1"/>
  <c r="DQ210" i="1"/>
  <c r="DQ237" i="1"/>
  <c r="DQ201" i="1"/>
  <c r="DO61" i="1"/>
  <c r="DP50" i="1" s="1"/>
  <c r="DQ121" i="1"/>
  <c r="DP41" i="1"/>
  <c r="DP42" i="1"/>
  <c r="DQ112" i="1"/>
  <c r="DQ111" i="1"/>
  <c r="DQ110" i="1"/>
  <c r="DQ107" i="1"/>
  <c r="DQ232" i="1"/>
  <c r="DQ117" i="1"/>
  <c r="DQ230" i="1"/>
  <c r="DQ131" i="1"/>
  <c r="DQ122" i="1"/>
  <c r="DO132" i="1"/>
  <c r="DP121" i="1" s="1"/>
  <c r="DQ239" i="1"/>
  <c r="DQ238" i="1"/>
  <c r="DQ143" i="1"/>
  <c r="DQ145" i="1"/>
  <c r="DQ136" i="1"/>
  <c r="DQ137" i="1"/>
  <c r="DQ127" i="1"/>
  <c r="DQ115" i="1"/>
  <c r="DQ193" i="1"/>
  <c r="DQ113" i="1"/>
  <c r="DQ196" i="1"/>
  <c r="DQ82" i="1"/>
  <c r="DQ141" i="1"/>
  <c r="DQ114" i="1"/>
  <c r="DP27" i="1"/>
  <c r="DP19" i="1"/>
  <c r="DP25" i="1"/>
  <c r="DP29" i="1"/>
  <c r="DP21" i="1"/>
  <c r="DP13" i="1"/>
  <c r="DP31" i="1"/>
  <c r="DP23" i="1"/>
  <c r="DP15" i="1"/>
  <c r="DP17" i="1"/>
  <c r="DQ253" i="1"/>
  <c r="DQ251" i="1"/>
  <c r="DQ250" i="1"/>
  <c r="DQ246" i="1"/>
  <c r="DQ248" i="1"/>
  <c r="DQ247" i="1"/>
  <c r="DQ243" i="1"/>
  <c r="DQ252" i="1"/>
  <c r="DQ249" i="1"/>
  <c r="DQ244" i="1"/>
  <c r="DQ245" i="1"/>
  <c r="DP243" i="1"/>
  <c r="DQ167" i="1"/>
  <c r="DQ174" i="1"/>
  <c r="DQ164" i="1"/>
  <c r="DQ171" i="1"/>
  <c r="DQ165" i="1"/>
  <c r="DQ168" i="1"/>
  <c r="DQ166" i="1"/>
  <c r="DQ170" i="1"/>
  <c r="DR170" i="1" s="1"/>
  <c r="DV171" i="1" s="1"/>
  <c r="DQ188" i="1"/>
  <c r="DQ183" i="1"/>
  <c r="DQ181" i="1"/>
  <c r="DQ179" i="1"/>
  <c r="DQ185" i="1"/>
  <c r="DQ184" i="1"/>
  <c r="DP178" i="1"/>
  <c r="DQ186" i="1"/>
  <c r="DQ74" i="1"/>
  <c r="DQ72" i="1"/>
  <c r="DQ66" i="1"/>
  <c r="DQ65" i="1"/>
  <c r="DQ71" i="1"/>
  <c r="DQ69" i="1"/>
  <c r="DQ68" i="1"/>
  <c r="DQ64" i="1"/>
  <c r="DQ73" i="1"/>
  <c r="DQ70" i="1"/>
  <c r="DP64" i="1"/>
  <c r="DQ67" i="1"/>
  <c r="DR56" i="1" l="1"/>
  <c r="DV57" i="1" s="1"/>
  <c r="DR155" i="1"/>
  <c r="DV156" i="1" s="1"/>
  <c r="DR103" i="1"/>
  <c r="DV101" i="1" s="1"/>
  <c r="DR84" i="1"/>
  <c r="DV85" i="1" s="1"/>
  <c r="DR212" i="1"/>
  <c r="DV213" i="1" s="1"/>
  <c r="DR159" i="1"/>
  <c r="DV157" i="1" s="1"/>
  <c r="DR141" i="1"/>
  <c r="DV142" i="1" s="1"/>
  <c r="DR153" i="1"/>
  <c r="DV155" i="1" s="1"/>
  <c r="DQ160" i="1"/>
  <c r="DQ104" i="1"/>
  <c r="DS227" i="1"/>
  <c r="DR216" i="1"/>
  <c r="DV214" i="1" s="1"/>
  <c r="DS91" i="1"/>
  <c r="DR60" i="1"/>
  <c r="DV58" i="1" s="1"/>
  <c r="DR54" i="1"/>
  <c r="DV56" i="1" s="1"/>
  <c r="DR235" i="1"/>
  <c r="DV236" i="1" s="1"/>
  <c r="DQ217" i="1"/>
  <c r="DS162" i="1"/>
  <c r="DR168" i="1"/>
  <c r="DV170" i="1" s="1"/>
  <c r="DQ146" i="1"/>
  <c r="DR145" i="1"/>
  <c r="DV143" i="1" s="1"/>
  <c r="DR131" i="1"/>
  <c r="DV129" i="1" s="1"/>
  <c r="DR97" i="1"/>
  <c r="DV99" i="1" s="1"/>
  <c r="DR99" i="1"/>
  <c r="DV100" i="1" s="1"/>
  <c r="DQ61" i="1"/>
  <c r="DQ89" i="1"/>
  <c r="DR82" i="1"/>
  <c r="DV84" i="1" s="1"/>
  <c r="DQ175" i="1"/>
  <c r="DR117" i="1"/>
  <c r="DV115" i="1" s="1"/>
  <c r="DQ189" i="1"/>
  <c r="DR210" i="1"/>
  <c r="DV212" i="1" s="1"/>
  <c r="DS48" i="1"/>
  <c r="DR88" i="1"/>
  <c r="DV86" i="1" s="1"/>
  <c r="DQ203" i="1"/>
  <c r="DR196" i="1"/>
  <c r="DV198" i="1" s="1"/>
  <c r="DR202" i="1"/>
  <c r="DV200" i="1" s="1"/>
  <c r="DQ240" i="1"/>
  <c r="DR233" i="1"/>
  <c r="DV235" i="1" s="1"/>
  <c r="DR139" i="1"/>
  <c r="DV141" i="1" s="1"/>
  <c r="DQ118" i="1"/>
  <c r="DR111" i="1"/>
  <c r="DV113" i="1" s="1"/>
  <c r="DQ132" i="1"/>
  <c r="DR125" i="1"/>
  <c r="DV127" i="1" s="1"/>
  <c r="DR174" i="1"/>
  <c r="DV172" i="1" s="1"/>
  <c r="DR113" i="1"/>
  <c r="DV114" i="1" s="1"/>
  <c r="DR127" i="1"/>
  <c r="DV128" i="1" s="1"/>
  <c r="DR239" i="1"/>
  <c r="DV237" i="1" s="1"/>
  <c r="DR253" i="1"/>
  <c r="DV251" i="1" s="1"/>
  <c r="DQ254" i="1"/>
  <c r="DR247" i="1"/>
  <c r="DV249" i="1" s="1"/>
  <c r="DR249" i="1"/>
  <c r="DV250" i="1" s="1"/>
  <c r="DR182" i="1"/>
  <c r="DV184" i="1" s="1"/>
  <c r="DR184" i="1"/>
  <c r="DV185" i="1" s="1"/>
  <c r="DR188" i="1"/>
  <c r="DV186" i="1" s="1"/>
  <c r="DR70" i="1"/>
  <c r="DV71" i="1" s="1"/>
  <c r="DR74" i="1"/>
  <c r="DV72" i="1" s="1"/>
  <c r="DQ75" i="1"/>
  <c r="DR68" i="1"/>
  <c r="DV70" i="1" s="1"/>
</calcChain>
</file>

<file path=xl/sharedStrings.xml><?xml version="1.0" encoding="utf-8"?>
<sst xmlns="http://schemas.openxmlformats.org/spreadsheetml/2006/main" count="135" uniqueCount="76">
  <si>
    <t>EDAD</t>
  </si>
  <si>
    <t>27 A 45</t>
  </si>
  <si>
    <t>46 A 65</t>
  </si>
  <si>
    <t>MAYOR 65</t>
  </si>
  <si>
    <t>DISTRITO</t>
  </si>
  <si>
    <t>CENTRO</t>
  </si>
  <si>
    <t>BARAJAS</t>
  </si>
  <si>
    <t>COMO LE LLEGÓ LA INFORMACIÓN SOBRE PROGRAMA</t>
  </si>
  <si>
    <t>CENTRO DEPORTIVO</t>
  </si>
  <si>
    <t>FOLLETO</t>
  </si>
  <si>
    <t>FAMILIARES/AMIGOS</t>
  </si>
  <si>
    <t>FEDERACION</t>
  </si>
  <si>
    <t>OTROS</t>
  </si>
  <si>
    <t>NS</t>
  </si>
  <si>
    <t>EN QUE MODALIDAD SE HA INSCRITO</t>
  </si>
  <si>
    <t>MONTAÑA</t>
  </si>
  <si>
    <t>SI</t>
  </si>
  <si>
    <t>NO</t>
  </si>
  <si>
    <t>ATENCIÓN RECIBIDA CUANDO SE INSCRIBIÓ</t>
  </si>
  <si>
    <t>Información del programa en el CDM</t>
  </si>
  <si>
    <t>ARGANZUELA</t>
  </si>
  <si>
    <t>RETIRO</t>
  </si>
  <si>
    <t>SALAMANCA</t>
  </si>
  <si>
    <t xml:space="preserve">CHAMARTIN </t>
  </si>
  <si>
    <t>TETUAN</t>
  </si>
  <si>
    <t>CHAMBERI</t>
  </si>
  <si>
    <t>FUENCARRAL-PARDO</t>
  </si>
  <si>
    <t>MONCLOA-ARAVACA</t>
  </si>
  <si>
    <t>LATINA</t>
  </si>
  <si>
    <t>CARABANCHEL</t>
  </si>
  <si>
    <t xml:space="preserve">USERA </t>
  </si>
  <si>
    <t>PUENTE VALLECAS</t>
  </si>
  <si>
    <t>MORATALAZ</t>
  </si>
  <si>
    <t>CIUDAD LINEAL</t>
  </si>
  <si>
    <t xml:space="preserve">HORTALEZA </t>
  </si>
  <si>
    <t>VILLAVERDE</t>
  </si>
  <si>
    <t>VILLA VALLECAS</t>
  </si>
  <si>
    <t>VICALVARO</t>
  </si>
  <si>
    <t>SAN BLAS</t>
  </si>
  <si>
    <t>INSCRIPCIONES CENTRO DEPORTIVO.</t>
  </si>
  <si>
    <t>VALORACION DE LA ACTIVIDAD</t>
  </si>
  <si>
    <t>Organización de la actividad.</t>
  </si>
  <si>
    <t>Satisfacción global procedimiento de inscripción.</t>
  </si>
  <si>
    <t>Lugares elegidos para realización de la actividad.</t>
  </si>
  <si>
    <t>Cumplimiento calendario anual de la actividad.</t>
  </si>
  <si>
    <t>Adquisición técnica básica desarrollo de la actividad.</t>
  </si>
  <si>
    <t>PROFESORADO</t>
  </si>
  <si>
    <t>PUNTUALIDAD DEL PROFESORADO</t>
  </si>
  <si>
    <t>CALIDAD DE LAS CLASES RECIBIDAS</t>
  </si>
  <si>
    <t>SATISFACCIÓN GLOBAL CON EL PROFESORADO</t>
  </si>
  <si>
    <t>SATISFACCIÓN GLOBAL CON LAS CLASES</t>
  </si>
  <si>
    <t>SE PRODUCEN AUSENCIAS DE PROFESORADO</t>
  </si>
  <si>
    <t>NUNCA O CASI NUNCA</t>
  </si>
  <si>
    <t>POCA FRECUENCIA</t>
  </si>
  <si>
    <t>BASTANTE FRECUENCIA</t>
  </si>
  <si>
    <t>EXCESIVA FRECUENCIA</t>
  </si>
  <si>
    <t>En caso de ausencias ¿se recuperan esas horas de clase?</t>
  </si>
  <si>
    <t>VALORACION GENERAL DEL PROGRAMA</t>
  </si>
  <si>
    <t>RELACIÓN CALIDAD PRECIO DEL SERVICIO</t>
  </si>
  <si>
    <t>Recomendaría usted el programa a familiares o amigas/os</t>
  </si>
  <si>
    <t>INSATISFECHO</t>
  </si>
  <si>
    <t>SATISFECHO</t>
  </si>
  <si>
    <t>MUY SATISFECHO</t>
  </si>
  <si>
    <t>SEXO</t>
  </si>
  <si>
    <t>HOMBRE</t>
  </si>
  <si>
    <t>MUJER</t>
  </si>
  <si>
    <t>CARRERA FEMINAS</t>
  </si>
  <si>
    <t>CARRETERA MIXTO</t>
  </si>
  <si>
    <t>ENDURO</t>
  </si>
  <si>
    <t>INFANTIL</t>
  </si>
  <si>
    <t>Adquisición de conocimientos teórico-prácticos sobre seguridad, mecánica y técnicas de conducción.</t>
  </si>
  <si>
    <t xml:space="preserve">MENOR 15 </t>
  </si>
  <si>
    <t>SATISFACCIÓN GLOBAL DE CICLISMO</t>
  </si>
  <si>
    <t>PRACTICABA CICLISMO ANTES DE ESTA ACTIVIDAD</t>
  </si>
  <si>
    <t>media aritmetica</t>
  </si>
  <si>
    <t>16 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</si>
</sst>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4" borderId="0" xfId="0" applyFill="1" applyAlignment="1">
      <alignment horizontal="right"/>
    </xf>
    <xf numFmtId="0" fontId="0" fillId="4" borderId="0" xfId="0" applyFill="1"/>
    <xf numFmtId="0" fontId="1" fillId="2" borderId="0" xfId="0" applyFont="1" applyFill="1"/>
    <xf numFmtId="10" fontId="0" fillId="0" borderId="0" xfId="0" applyNumberFormat="1"/>
    <xf numFmtId="0" fontId="0" fillId="5" borderId="0" xfId="0" applyFill="1" applyAlignment="1">
      <alignment horizontal="right"/>
    </xf>
    <xf numFmtId="0" fontId="3" fillId="2" borderId="0" xfId="0" applyFont="1" applyFill="1"/>
    <xf numFmtId="1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4" fillId="0" borderId="0" xfId="0" applyFont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0" fontId="3" fillId="6" borderId="0" xfId="0" applyNumberFormat="1" applyFont="1" applyFill="1"/>
    <xf numFmtId="0" fontId="3" fillId="0" borderId="0" xfId="0" applyFont="1"/>
    <xf numFmtId="2" fontId="1" fillId="8" borderId="0" xfId="0" applyNumberFormat="1" applyFont="1" applyFill="1"/>
    <xf numFmtId="0" fontId="3" fillId="8" borderId="0" xfId="0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C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1413BCD-5F8D-41B1-BF6F-F1375EA17561}" type="CATEGORYNAME">
                      <a:rPr lang="en-US">
                        <a:solidFill>
                          <a:srgbClr val="FF66CC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CC"/>
                        </a:solidFill>
                      </a:rPr>
                      <a:t>
</a:t>
                    </a:r>
                    <a:fld id="{F8A18C17-BE31-43C3-987F-5C4B3F330063}" type="PERCENTAGE">
                      <a:rPr lang="en-US" baseline="0">
                        <a:solidFill>
                          <a:srgbClr val="FF66CC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CC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6BD55F-6909-4087-895F-2F452A1F5A0C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BCC0522E-5D0C-4968-9EEA-745F2DC95037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D606A9-A3B1-4238-8864-267FE0B7ADDA}" type="CATEGORYNAME">
                      <a:rPr lang="en-US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92D050"/>
                        </a:solidFill>
                      </a:rPr>
                      <a:t>
</a:t>
                    </a:r>
                    <a:fld id="{67042B2A-87CF-4534-942E-E8984DE97A5D}" type="PERCENTAGE">
                      <a:rPr lang="en-US" baseline="0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92D05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323FC4-9C70-4C6A-8EF7-4208223B22E6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DE740813-B39C-4D09-8037-1B695B7DDEA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1.3888888888888838E-2"/>
                  <c:y val="-4.629629629629629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C746EE-7C03-4036-B100-612B70FE1806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A3C23A51-E66D-4EEE-BE3A-0C208EF55C2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datos!$B$6:$B$10</c:f>
              <c:strCache>
                <c:ptCount val="5"/>
                <c:pt idx="0">
                  <c:v>MENOR 15 </c:v>
                </c:pt>
                <c:pt idx="1">
                  <c:v>16 A 26</c:v>
                </c:pt>
                <c:pt idx="2">
                  <c:v>27 A 45</c:v>
                </c:pt>
                <c:pt idx="3">
                  <c:v>46 A 65</c:v>
                </c:pt>
                <c:pt idx="4">
                  <c:v>MAYOR 65</c:v>
                </c:pt>
              </c:strCache>
            </c:strRef>
          </c:cat>
          <c:val>
            <c:numRef>
              <c:f>datos!$DP$6:$DP$10</c:f>
              <c:numCache>
                <c:formatCode>0.00%</c:formatCode>
                <c:ptCount val="5"/>
                <c:pt idx="0">
                  <c:v>0.27659574468085107</c:v>
                </c:pt>
                <c:pt idx="1">
                  <c:v>0</c:v>
                </c:pt>
                <c:pt idx="2">
                  <c:v>0.57446808510638303</c:v>
                </c:pt>
                <c:pt idx="3">
                  <c:v>0.14893617021276595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ORGANIZACIÓN DE LA ACTIVIDAD</a:t>
            </a:r>
          </a:p>
        </c:rich>
      </c:tx>
      <c:layout>
        <c:manualLayout>
          <c:xMode val="edge"/>
          <c:yMode val="edge"/>
          <c:x val="0.17751377952755909"/>
          <c:y val="2.30794532895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1388888888888889"/>
                  <c:y val="1.384767197372938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50FA51-08D6-4499-85C5-7A9EE144E806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11A397F-7B43-45EC-AF1D-DED454159F7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6.3888888888888884E-2"/>
                  <c:y val="9.283392061758436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7F5FE2-CC57-4348-801F-91CB595A785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89AAD4A-2FC7-404A-99BC-84263F32BB3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3472233158355205"/>
                  <c:y val="-4.385096125014328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17E8714-F56D-4BD9-ACFA-C7245C33D50A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F6D5746-1502-4469-9713-F7C4A77328A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0.1413156742198872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datos!$DU$99:$DU$101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datos!$DV$99:$DV$101</c:f>
              <c:numCache>
                <c:formatCode>0.00%</c:formatCode>
                <c:ptCount val="3"/>
                <c:pt idx="0">
                  <c:v>0</c:v>
                </c:pt>
                <c:pt idx="1">
                  <c:v>2.1276595744680851E-2</c:v>
                </c:pt>
                <c:pt idx="2">
                  <c:v>0.97872340425531912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ORGANIZACIÓN DE LA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datos!$B$93:$B$103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datos!$DN$93:$DN$103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8</c:v>
                </c:pt>
                <c:pt idx="9">
                  <c:v>12</c:v>
                </c:pt>
                <c:pt idx="10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173352"/>
        <c:axId val="447173744"/>
        <c:axId val="447208392"/>
      </c:line3DChart>
      <c:catAx>
        <c:axId val="447173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73744"/>
        <c:crosses val="autoZero"/>
        <c:auto val="1"/>
        <c:lblAlgn val="ctr"/>
        <c:lblOffset val="100"/>
        <c:noMultiLvlLbl val="0"/>
      </c:catAx>
      <c:valAx>
        <c:axId val="44717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73352"/>
        <c:crosses val="autoZero"/>
        <c:crossBetween val="between"/>
      </c:valAx>
      <c:serAx>
        <c:axId val="4472083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17374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LUGARES ELEGIDOS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6666666666666664"/>
                  <c:y val="0.1800197356584822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35F94A-BEFC-4710-8F2B-5AFB34B548D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596BFE-4386-49F5-9F9D-7C643E21655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527777777777778"/>
                  <c:y val="1.84635626316391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297F86-6F48-438D-A3B6-006C0176697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B4533C5-A631-408C-A151-9F0629CCC22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6944444444444452"/>
                  <c:y val="-0.664688254739011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D680FA-742F-4989-B4D4-E9993052528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55962D3-BD16-4B1A-84FF-C7FE26100E2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828586901410754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datos!$DU$113:$DU$115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datos!$DV$113:$DV$115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LUGARES ELEGIDOS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datos!$B$107:$B$117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datos!$DN$107:$DN$117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9</c:v>
                </c:pt>
                <c:pt idx="9">
                  <c:v>12</c:v>
                </c:pt>
                <c:pt idx="10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174920"/>
        <c:axId val="447175312"/>
        <c:axId val="447209664"/>
      </c:line3DChart>
      <c:catAx>
        <c:axId val="447174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75312"/>
        <c:crosses val="autoZero"/>
        <c:auto val="1"/>
        <c:lblAlgn val="ctr"/>
        <c:lblOffset val="100"/>
        <c:noMultiLvlLbl val="0"/>
      </c:catAx>
      <c:valAx>
        <c:axId val="44717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74920"/>
        <c:crosses val="autoZero"/>
        <c:crossBetween val="between"/>
      </c:valAx>
      <c:serAx>
        <c:axId val="447209664"/>
        <c:scaling>
          <c:orientation val="minMax"/>
        </c:scaling>
        <c:delete val="1"/>
        <c:axPos val="b"/>
        <c:majorTickMark val="out"/>
        <c:minorTickMark val="none"/>
        <c:tickLblPos val="nextTo"/>
        <c:crossAx val="44717531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CUMPLIMIENTO CALENDARIO ANUAL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6666666666666664"/>
                  <c:y val="2.307945328954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56A8E4-C2B1-414A-9F8C-ED7D92AA058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5B86CFE-DB52-4CDF-B679-7C9D8E2D9FCF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4444444444444443"/>
                  <c:y val="1.84577473363221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6086D4-7BEC-4ABC-B0AC-A2DBA783623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43BDCE5D-9A2C-41F8-99E9-F2FCF49011B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4027777777777779"/>
                  <c:y val="-0.690075653357515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26DEC1-CEB2-4B5C-94D8-6821085BD0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0085452-4528-4F2B-B9AE-AAC08C39C23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3208389290406761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datos!$DU$127:$DU$129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datos!$DV$127:$DV$129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CUMPLIMIENTO CALENDARIO ANUAL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datos!$B$121:$B$131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datos!$DN$121:$DN$131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15</c:v>
                </c:pt>
                <c:pt idx="10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758800"/>
        <c:axId val="447759192"/>
        <c:axId val="447210936"/>
      </c:line3DChart>
      <c:catAx>
        <c:axId val="44775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759192"/>
        <c:crosses val="autoZero"/>
        <c:auto val="1"/>
        <c:lblAlgn val="ctr"/>
        <c:lblOffset val="100"/>
        <c:noMultiLvlLbl val="0"/>
      </c:catAx>
      <c:valAx>
        <c:axId val="44775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758800"/>
        <c:crosses val="autoZero"/>
        <c:crossBetween val="between"/>
      </c:valAx>
      <c:serAx>
        <c:axId val="447210936"/>
        <c:scaling>
          <c:orientation val="minMax"/>
        </c:scaling>
        <c:delete val="1"/>
        <c:axPos val="b"/>
        <c:majorTickMark val="out"/>
        <c:minorTickMark val="none"/>
        <c:tickLblPos val="nextTo"/>
        <c:crossAx val="44775919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ADQUISICIÓN TÉCNICA BÁSICA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5833333333333323"/>
                  <c:y val="3.23112463490835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8462076-EF9F-4535-9847-C68458CDC9CE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14E4E1-DBC0-41F9-BF7B-C63B76B7234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0833333333333323"/>
                  <c:y val="2.30794616779168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E566B9-FF31-468F-BDDA-0FC9D408484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51529D6C-63C0-487E-80BD-C459CD1254B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3750000000000002"/>
                  <c:y val="-0.6993076888408804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F7B88B-62F6-4E8F-8C2E-E1D71249D2F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202232A9-C613-4B3B-8A91-53826409E089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3208394091076281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datos!$DU$141:$DU$143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datos!$DV$141:$DV$143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CONOCIMIENTOS Y PAUTAS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>
        <c:manualLayout>
          <c:xMode val="edge"/>
          <c:yMode val="edge"/>
          <c:x val="0.11179855643044621"/>
          <c:y val="2.9136303604871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5833333333333323"/>
                  <c:y val="3.23112346053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C0D9D6-63E0-47B5-B0ED-D155E2E6C211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9BF9FEEB-A4F0-4F5E-BD45-A69C9FE497B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6.3888888888888787E-2"/>
                  <c:y val="1.38135071137417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EB665E-C3C9-4E80-876D-0444C35AF79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048AEEC-1DCD-4510-8E32-56734A8364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4583333333333332"/>
                  <c:y val="-0.731618669278703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BA00989-1A07-49DF-96E7-A3D1DB7F25FD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CFBA58A-A27B-489D-9C19-FDD201EFA010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23600174978129"/>
                      <c:h val="0.13208389290406761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datos!$DU$155:$DU$157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datos!$DV$155:$DV$157</c:f>
              <c:numCache>
                <c:formatCode>0.00%</c:formatCode>
                <c:ptCount val="3"/>
                <c:pt idx="0">
                  <c:v>0</c:v>
                </c:pt>
                <c:pt idx="1">
                  <c:v>2.1739130434782608E-2</c:v>
                </c:pt>
                <c:pt idx="2">
                  <c:v>0.97826086956521741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CONOCIMIENTOS Y PAUTAS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datos!$B$149:$B$159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datos!$DN$149:$DN$159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  <c:pt idx="9">
                  <c:v>11</c:v>
                </c:pt>
                <c:pt idx="10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760760"/>
        <c:axId val="447761152"/>
        <c:axId val="447538288"/>
      </c:line3DChart>
      <c:catAx>
        <c:axId val="447760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761152"/>
        <c:crosses val="autoZero"/>
        <c:auto val="1"/>
        <c:lblAlgn val="ctr"/>
        <c:lblOffset val="100"/>
        <c:noMultiLvlLbl val="0"/>
      </c:catAx>
      <c:valAx>
        <c:axId val="44776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760760"/>
        <c:crosses val="autoZero"/>
        <c:crossBetween val="between"/>
      </c:valAx>
      <c:serAx>
        <c:axId val="447538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4776115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PUNTUALIDAD PROFESORADO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7222222222222212"/>
                  <c:y val="3.69271252632784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A69DCA3-B806-4189-B6E4-0C953F95B429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40623E3-136F-4DD3-9562-EEA20999C62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7777777777777778"/>
                  <c:y val="4.15430159211882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4BB439-5E17-419A-A7E4-20D773BEDB8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1D98E62-38EE-41C6-B7DE-EEF570CCD148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2971314523184603"/>
                  <c:y val="-0.70005978850497841"/>
                </c:manualLayout>
              </c:layout>
              <c:tx>
                <c:rich>
                  <a:bodyPr rot="0" spcFirstLastPara="1" vertOverflow="ellipsis" vert="horz" wrap="square" lIns="0" tIns="0" rIns="0" bIns="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1431368-68A8-4649-A3B7-C401B160595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0A5F66-B274-4201-9632-4E2119C370F3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1248906386701"/>
                      <c:h val="0.1136203302724284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datos!$DU$170:$DU$172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datos!$DV$170:$DV$172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ORIGEN INFORMACIÓN PROGRAMA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8.0555664916885497E-2"/>
                  <c:y val="2.20556284631087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31955380577424"/>
                      <c:h val="0.14173629337999416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8.3333333333333329E-2"/>
                  <c:y val="7.4074074074074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000000000000001E-2"/>
                  <c:y val="2.758566637503645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33333333333332"/>
                      <c:h val="0.17135243864595812"/>
                    </c:manualLayout>
                  </c15:layout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datos!$B$34:$B$38</c:f>
              <c:strCache>
                <c:ptCount val="5"/>
                <c:pt idx="0">
                  <c:v>CENTRO DEPORTIVO</c:v>
                </c:pt>
                <c:pt idx="1">
                  <c:v>FOLLETO</c:v>
                </c:pt>
                <c:pt idx="2">
                  <c:v>FAMILIARES/AMIGOS</c:v>
                </c:pt>
                <c:pt idx="3">
                  <c:v>FEDERACION</c:v>
                </c:pt>
                <c:pt idx="4">
                  <c:v>OTROS</c:v>
                </c:pt>
              </c:strCache>
            </c:strRef>
          </c:cat>
          <c:val>
            <c:numRef>
              <c:f>datos!$DP$34:$DP$38</c:f>
              <c:numCache>
                <c:formatCode>0.00%</c:formatCode>
                <c:ptCount val="5"/>
                <c:pt idx="0">
                  <c:v>0.15555555555555556</c:v>
                </c:pt>
                <c:pt idx="1">
                  <c:v>0</c:v>
                </c:pt>
                <c:pt idx="2">
                  <c:v>0.48888888888888887</c:v>
                </c:pt>
                <c:pt idx="3">
                  <c:v>0.2</c:v>
                </c:pt>
                <c:pt idx="4">
                  <c:v>0.15555555555555556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PUNTUALIDAD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datos!$B$164:$B$174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datos!$DN$164:$DN$174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10</c:v>
                </c:pt>
                <c:pt idx="10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650568"/>
        <c:axId val="447650960"/>
        <c:axId val="447539560"/>
      </c:line3DChart>
      <c:catAx>
        <c:axId val="447650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650960"/>
        <c:crosses val="autoZero"/>
        <c:auto val="1"/>
        <c:lblAlgn val="ctr"/>
        <c:lblOffset val="100"/>
        <c:noMultiLvlLbl val="0"/>
      </c:catAx>
      <c:valAx>
        <c:axId val="44765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650568"/>
        <c:crosses val="autoZero"/>
        <c:crossBetween val="between"/>
      </c:valAx>
      <c:serAx>
        <c:axId val="447539560"/>
        <c:scaling>
          <c:orientation val="minMax"/>
        </c:scaling>
        <c:delete val="1"/>
        <c:axPos val="b"/>
        <c:majorTickMark val="out"/>
        <c:minorTickMark val="none"/>
        <c:tickLblPos val="nextTo"/>
        <c:crossAx val="44765096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CALIDAD DE CLASES RECIBIDAS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333333333333332"/>
                  <c:y val="3.23112346053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3435A5-1EA0-46B3-BD24-2BA5C716F718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54A433-FEE1-4FA2-A42C-E755B22FA9F5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2.7777777777777676E-2"/>
                  <c:y val="1.38648155015187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8F1B49-37B0-4AC3-A397-4A860BE2ECB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01DA760-DAC5-47CC-8D64-E22773DEDB4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8055566491688538"/>
                  <c:y val="-0.7016153800022898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63F3D7-7B87-4289-8C50-A8008C2A29F2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8D9A7BFB-54C5-4EC9-8273-33B57A9AC736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9026684164479"/>
                      <c:h val="0.1366997835619774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datos!$DU$184:$DU$186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datos!$DV$184:$DV$186</c:f>
              <c:numCache>
                <c:formatCode>0.00%</c:formatCode>
                <c:ptCount val="3"/>
                <c:pt idx="0">
                  <c:v>0</c:v>
                </c:pt>
                <c:pt idx="1">
                  <c:v>2.1276595744680851E-2</c:v>
                </c:pt>
                <c:pt idx="2">
                  <c:v>0.97872340425531923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CALIDAD DE CLASES RECIBIDAS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datos!$B$178:$B$188</c15:sqref>
                  </c15:fullRef>
                </c:ext>
              </c:extLst>
              <c:f>datos!$B$178:$B$187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datos!$DN$178:$DN$188</c15:sqref>
                  </c15:fullRef>
                </c:ext>
              </c:extLst>
              <c:f>datos!$DN$178:$DN$187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651744"/>
        <c:axId val="447652136"/>
        <c:axId val="447540832"/>
      </c:line3DChart>
      <c:catAx>
        <c:axId val="44765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652136"/>
        <c:crosses val="autoZero"/>
        <c:auto val="1"/>
        <c:lblAlgn val="ctr"/>
        <c:lblOffset val="100"/>
        <c:noMultiLvlLbl val="0"/>
      </c:catAx>
      <c:valAx>
        <c:axId val="44765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651744"/>
        <c:crosses val="autoZero"/>
        <c:crossBetween val="between"/>
        <c:minorUnit val="1"/>
      </c:valAx>
      <c:serAx>
        <c:axId val="44754083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65213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SATISFACCIÓN GLOBAL PROFESORADO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5277777777777769"/>
                  <c:y val="4.15430310202503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B0AB8F-7109-44D9-BF34-AF54AFC79F73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62141EB8-B340-4392-A488-3B6ADD48350C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0555555555555561E-2"/>
                  <c:y val="2.31307089865244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0B3BE72-852A-4941-82F3-912CF7B495E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C665A8B-A088-4212-B467-3C9AF0C966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7500000000000002"/>
                  <c:y val="-0.6969997426730887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B4BA44-C13D-42BB-A955-3224D0EBECC4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7B0EFC3-3734-4D70-B3F7-85929D64E7A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6933508311462"/>
                      <c:h val="0.14593161791751291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datos!$DU$198:$DU$200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datos!$DV$198:$DV$200</c:f>
              <c:numCache>
                <c:formatCode>0.00%</c:formatCode>
                <c:ptCount val="3"/>
                <c:pt idx="0">
                  <c:v>0</c:v>
                </c:pt>
                <c:pt idx="1">
                  <c:v>2.1276595744680851E-2</c:v>
                </c:pt>
                <c:pt idx="2">
                  <c:v>0.97872340425531923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datos!$B$192:$B$202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datos!$DN$192:$DN$202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15</c:v>
                </c:pt>
                <c:pt idx="10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653312"/>
        <c:axId val="447653704"/>
        <c:axId val="447541680"/>
      </c:line3DChart>
      <c:catAx>
        <c:axId val="44765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653704"/>
        <c:crosses val="autoZero"/>
        <c:auto val="1"/>
        <c:lblAlgn val="ctr"/>
        <c:lblOffset val="100"/>
        <c:noMultiLvlLbl val="0"/>
      </c:catAx>
      <c:valAx>
        <c:axId val="44765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653312"/>
        <c:crosses val="autoZero"/>
        <c:crossBetween val="between"/>
      </c:valAx>
      <c:serAx>
        <c:axId val="447541680"/>
        <c:scaling>
          <c:orientation val="minMax"/>
        </c:scaling>
        <c:delete val="1"/>
        <c:axPos val="b"/>
        <c:majorTickMark val="out"/>
        <c:minorTickMark val="none"/>
        <c:tickLblPos val="nextTo"/>
        <c:crossAx val="44765370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CLASES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7499999999999989"/>
                  <c:y val="1.3856238434950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851D773-FD8D-4357-8466-E744B0810462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1A384296-9413-4159-8F6C-5ECD67308A0D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4.7222222222222117E-2"/>
                  <c:y val="4.621605167172751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C3BB32-345F-4D23-9F67-BBD507A28B7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F4EF52E-CD1B-49F4-AF56-F1A339F8D894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6111122047244095"/>
                  <c:y val="-0.706668160182480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88E383-894B-4181-9021-58087FE27B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3210B73-53F5-4441-8217-CE6C68D4EAC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68044619422569"/>
                      <c:h val="0.1460218412140537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datos!$DU$212:$DU$214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datos!$DV$212:$DV$214</c:f>
              <c:numCache>
                <c:formatCode>0.00%</c:formatCode>
                <c:ptCount val="3"/>
                <c:pt idx="0">
                  <c:v>0</c:v>
                </c:pt>
                <c:pt idx="1">
                  <c:v>2.1739130434782608E-2</c:v>
                </c:pt>
                <c:pt idx="2">
                  <c:v>0.97826086956521729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RELACIÓN</a:t>
            </a:r>
            <a:r>
              <a:rPr lang="es-ES" baseline="0">
                <a:solidFill>
                  <a:srgbClr val="002060"/>
                </a:solidFill>
              </a:rPr>
              <a:t> CALIDAD PRECIO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6944444444444446"/>
                  <c:y val="-4.615892335583369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0AA81C-EEED-4C13-8975-AE4A99A44C9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E3EF8A44-7D93-475F-8605-0EE64192FEDD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D03A8F-3667-4908-8ABC-C5EC21DA311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A6FC0CA-9401-4AD8-AC17-276E785AFCA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5442257217847769"/>
                  <c:y val="-0.703044017440077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55EA2F-9B1C-4FA2-AB34-A25F4D7DA73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4608304F-C6DF-40CB-B3D1-AFC01A13EDB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34711286089241"/>
                      <c:h val="0.1366998332463461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datos!$DU$235:$DU$237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datos!$DV$235:$DV$237</c:f>
              <c:numCache>
                <c:formatCode>0.00%</c:formatCode>
                <c:ptCount val="3"/>
                <c:pt idx="0">
                  <c:v>0</c:v>
                </c:pt>
                <c:pt idx="1">
                  <c:v>2.1276595744680851E-2</c:v>
                </c:pt>
                <c:pt idx="2">
                  <c:v>0.97872340425531912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RELACIÓN CALIDAD PRECIO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13648293963254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datos!$B$229:$B$239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datos!$DN$229:$DN$239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6</c:v>
                </c:pt>
                <c:pt idx="10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120864"/>
        <c:axId val="448121256"/>
        <c:axId val="448057088"/>
      </c:line3DChart>
      <c:catAx>
        <c:axId val="44812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121256"/>
        <c:crosses val="autoZero"/>
        <c:auto val="1"/>
        <c:lblAlgn val="ctr"/>
        <c:lblOffset val="100"/>
        <c:noMultiLvlLbl val="0"/>
      </c:catAx>
      <c:valAx>
        <c:axId val="448121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120864"/>
        <c:crosses val="autoZero"/>
        <c:crossBetween val="between"/>
      </c:valAx>
      <c:serAx>
        <c:axId val="44805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448121256"/>
        <c:crosses val="autoZero"/>
      </c:ser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SATISFACCIÓN GLOBAL CICLISMO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5277777777777769"/>
                  <c:y val="2.77124768699011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810029-E93A-424A-92D8-00809D120C85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A54A7E27-2B43-4677-AE37-5CD9E764C6CF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8FDE08-DE7B-47A8-8301-22CDB0A30AA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29EBFF9A-33DF-43B8-8333-BD012B42DB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7361111111111114"/>
                  <c:y val="-0.7089775332549723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2DAB32-F020-48E2-997E-8C9B28A5EE9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9798DA4-B682-4B69-B9BA-C7F80A9FCFF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4140309506907026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datos!$DU$249:$DU$251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datos!$DV$249:$DV$251</c:f>
              <c:numCache>
                <c:formatCode>0.00%</c:formatCode>
                <c:ptCount val="3"/>
                <c:pt idx="0">
                  <c:v>0</c:v>
                </c:pt>
                <c:pt idx="1">
                  <c:v>2.1276595744680851E-2</c:v>
                </c:pt>
                <c:pt idx="2">
                  <c:v>0.97872340425531912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CICLISMO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datos!$B$243:$B$253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datos!$DN$243:$DN$253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20</c:v>
                </c:pt>
                <c:pt idx="10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122432"/>
        <c:axId val="448122824"/>
        <c:axId val="448328080"/>
      </c:line3DChart>
      <c:catAx>
        <c:axId val="448122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122824"/>
        <c:crosses val="autoZero"/>
        <c:auto val="1"/>
        <c:lblAlgn val="ctr"/>
        <c:lblOffset val="100"/>
        <c:noMultiLvlLbl val="0"/>
      </c:catAx>
      <c:valAx>
        <c:axId val="44812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122432"/>
        <c:crosses val="autoZero"/>
        <c:crossBetween val="between"/>
      </c:valAx>
      <c:serAx>
        <c:axId val="448328080"/>
        <c:scaling>
          <c:orientation val="minMax"/>
        </c:scaling>
        <c:delete val="1"/>
        <c:axPos val="b"/>
        <c:majorTickMark val="out"/>
        <c:minorTickMark val="none"/>
        <c:tickLblPos val="nextTo"/>
        <c:crossAx val="44812282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ATENCIÓN RECIBIDA EN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6.7411495262750809E-3"/>
                  <c:y val="1.71980888747496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E0980B-F466-4DA2-9179-CD56279E5D0B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8E99F0E-8761-4996-BBFE-F3E118A2805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48389139043755"/>
                      <c:h val="0.1267095987961920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3.394967740009628E-2"/>
                  <c:y val="9.24550155389943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F05DF69-2EC6-4CEF-879B-9FC2A5C087F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3F7F36B6-79F4-4D48-A41B-1E21ACDDFA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4180234471085629E-3"/>
                  <c:y val="-6.00957601003465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4B8CAD-6A74-4D65-B30B-EC85BE6F8A55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710EA5-C515-445B-819A-977A6D5EAC6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045822397200347"/>
                      <c:h val="0.1831304540269255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datos!$DU$56:$DU$58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datos!$DV$56:$DV$58</c:f>
              <c:numCache>
                <c:formatCode>0.00%</c:formatCode>
                <c:ptCount val="3"/>
                <c:pt idx="0">
                  <c:v>4.3478260869565216E-2</c:v>
                </c:pt>
                <c:pt idx="1">
                  <c:v>0.13043478260869565</c:v>
                </c:pt>
                <c:pt idx="2">
                  <c:v>0.82608695652173914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38888888888889"/>
          <c:y val="0.23725393700787406"/>
          <c:w val="0.81388888888888888"/>
          <c:h val="0.657575459317585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C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6C77E5B-4367-40A4-B506-D61ED4A04E5B}" type="CELLREF">
                      <a:rPr lang="en-US">
                        <a:solidFill>
                          <a:srgbClr val="FF6699"/>
                        </a:solidFill>
                      </a:rPr>
                      <a:pPr>
                        <a:defRPr/>
                      </a:pPr>
                      <a:t>[CELLREF]</a:t>
                    </a:fld>
                    <a:r>
                      <a:rPr lang="en-US" baseline="0">
                        <a:solidFill>
                          <a:srgbClr val="FF6699"/>
                        </a:solidFill>
                      </a:rPr>
                      <a:t>
</a:t>
                    </a:r>
                    <a:fld id="{6D3B953C-7DF8-4B1F-9298-54D8C33BA8B6}" type="PERCENTAGE">
                      <a:rPr lang="en-US" baseline="0">
                        <a:solidFill>
                          <a:srgbClr val="FF6699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99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{D6C77E5B-4367-40A4-B506-D61ED4A04E5B}</c15:txfldGUID>
                      <c15:f>[1]datos!$B$6</c15:f>
                      <c15:dlblFieldTableCache>
                        <c:ptCount val="1"/>
                        <c:pt idx="0">
                          <c:v>MUJER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7F07C2-6C46-495B-B106-14F9A3CAF4E6}" type="CELLREF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[CELLREF]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078ADBC4-696B-4248-A80D-92B0DBE2BF98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{927F07C2-6C46-495B-B106-14F9A3CAF4E6}</c15:txfldGUID>
                      <c15:f>[1]datos!$B$5</c15:f>
                      <c15:dlblFieldTableCache>
                        <c:ptCount val="1"/>
                        <c:pt idx="0">
                          <c:v>HOMBRE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datos!$B$3:$B$4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datos!$DP$3:$DP$4</c:f>
              <c:numCache>
                <c:formatCode>0.00%</c:formatCode>
                <c:ptCount val="2"/>
                <c:pt idx="0">
                  <c:v>0.38297872340425532</c:v>
                </c:pt>
                <c:pt idx="1">
                  <c:v>0.61702127659574468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MODALIDAD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38888888888889"/>
          <c:y val="0.23725393700787406"/>
          <c:w val="0.81388888888888888"/>
          <c:h val="0.657575459317585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8.4722222222222324E-2"/>
                  <c:y val="-0.1180555555555555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07720909886264"/>
                      <c:h val="0.1324770341207349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5.5554461942257218E-3"/>
                  <c:y val="-1.85185185185185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41338582677159"/>
                      <c:h val="0.13710666375036454"/>
                    </c:manualLayout>
                  </c15:layout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datos!$B$40:$B$44</c:f>
              <c:strCache>
                <c:ptCount val="5"/>
                <c:pt idx="0">
                  <c:v>CARRERA FEMINAS</c:v>
                </c:pt>
                <c:pt idx="1">
                  <c:v>CARRETERA MIXTO</c:v>
                </c:pt>
                <c:pt idx="2">
                  <c:v>MONTAÑA</c:v>
                </c:pt>
                <c:pt idx="3">
                  <c:v>ENDURO</c:v>
                </c:pt>
                <c:pt idx="4">
                  <c:v>INFANTIL</c:v>
                </c:pt>
              </c:strCache>
            </c:strRef>
          </c:cat>
          <c:val>
            <c:numRef>
              <c:f>datos!$DP$40:$DP$44</c:f>
              <c:numCache>
                <c:formatCode>0.00%</c:formatCode>
                <c:ptCount val="5"/>
                <c:pt idx="0">
                  <c:v>0.375</c:v>
                </c:pt>
                <c:pt idx="1">
                  <c:v>8.3333333333333329E-2</c:v>
                </c:pt>
                <c:pt idx="2">
                  <c:v>0.1875</c:v>
                </c:pt>
                <c:pt idx="3">
                  <c:v>8.3333333333333329E-2</c:v>
                </c:pt>
                <c:pt idx="4">
                  <c:v>0.27083333333333331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¿PRACTICABA CICLISMO ANTES?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A7B96EE-B342-4357-9335-578DDC4E9A14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A254CC28-86D6-451F-826C-1C20A378EBA1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9.166666666666666E-2"/>
                  <c:y val="-4.629629629629629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F40CCD-B007-47C9-9711-A1F8BC680C77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A68AAEAA-3184-4E0E-AE3D-8AABB2D07AB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datos!$B$46:$B$47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datos!$DP$46:$DP$47</c:f>
              <c:numCache>
                <c:formatCode>0.00%</c:formatCode>
                <c:ptCount val="2"/>
                <c:pt idx="0">
                  <c:v>0.68085106382978722</c:v>
                </c:pt>
                <c:pt idx="1">
                  <c:v>0.31914893617021278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AUSENCIAS DE PROFESORADO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38888888888889"/>
          <c:y val="0.23725393700787406"/>
          <c:w val="0.81388888888888888"/>
          <c:h val="0.657575459317585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50833311461067365"/>
                  <c:y val="-7.63888888888888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372BAD-B7CB-44E6-B462-C7236EE7ECAF}" type="CATEGORYNAME">
                      <a:rPr lang="en-US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4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
</a:t>
                    </a:r>
                    <a:fld id="{BDDBD9EC-1C36-47DA-89FF-EA8C3E62579D}" type="PERCENTAGE">
                      <a:rPr lang="en-US" baseline="0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4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chemeClr val="accent5">
                          <a:lumMod val="75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56955380577428"/>
                      <c:h val="0.1324770341207349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3.888888888888889E-2"/>
                  <c:y val="5.092592592592592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8333333333334"/>
                      <c:h val="0.18340296004666085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38888888888888878"/>
                  <c:y val="0.240740740740740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34444444444444433"/>
                  <c:y val="3.703703703703701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80555555555554"/>
                      <c:h val="0.14636592300962381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datos!$B$220:$B$223</c:f>
              <c:strCache>
                <c:ptCount val="4"/>
                <c:pt idx="0">
                  <c:v>NUNCA O CASI NUNCA</c:v>
                </c:pt>
                <c:pt idx="1">
                  <c:v>POCA FRECUENCIA</c:v>
                </c:pt>
                <c:pt idx="2">
                  <c:v>BASTANTE FRECUENCIA</c:v>
                </c:pt>
                <c:pt idx="3">
                  <c:v>EXCESIVA FRECUENCIA</c:v>
                </c:pt>
              </c:strCache>
            </c:strRef>
          </c:cat>
          <c:val>
            <c:numRef>
              <c:f>datos!$DP$220:$DP$223</c:f>
              <c:numCache>
                <c:formatCode>0.00%</c:formatCode>
                <c:ptCount val="4"/>
                <c:pt idx="0">
                  <c:v>0.9555555555555556</c:v>
                </c:pt>
                <c:pt idx="1">
                  <c:v>4.4444444444444446E-2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/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SE RECUPERAN HORAS DE CLASE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87E5C6-9926-452C-94EA-D12D386215EC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22C69F85-D335-4443-852F-86FA5DEBBA00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4.4444444444444467E-2"/>
                  <c:y val="4.615892335583347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3786E8D-9B87-4E16-97EF-6D9A50A3F6EA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0398F62-2D3E-4B6F-BA19-6C232F932F98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datos!$B$225:$B$226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datos!$DP$225:$DP$226</c:f>
              <c:numCache>
                <c:formatCode>0.00%</c:formatCode>
                <c:ptCount val="2"/>
                <c:pt idx="0">
                  <c:v>0.94444444444444442</c:v>
                </c:pt>
                <c:pt idx="1">
                  <c:v>5.5555555555555552E-2</c:v>
                </c:pt>
              </c:numCache>
            </c:numRef>
          </c:val>
          <c:extLst/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RECOMEDARÍA EL</a:t>
            </a:r>
            <a:r>
              <a:rPr lang="es-ES" baseline="0">
                <a:solidFill>
                  <a:srgbClr val="002060"/>
                </a:solidFill>
              </a:rPr>
              <a:t> PROGRAMA A FAMILIARES / AMIGOS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944444444444443E-2"/>
          <c:y val="0.3212493875764893"/>
          <c:w val="0.9027777777777779"/>
          <c:h val="0.64396350319332529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29166666666666669"/>
                  <c:y val="-0.558522972605587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1111111111111137E-2"/>
                  <c:y val="-9.2317846711667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10AC2E-2EF4-44FA-9931-E3A756671DA1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FDB6DCD6-09F6-43D5-A89A-BFE8C0403071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datos!$B$257:$B$258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datos!$DP$257:$DP$258</c:f>
              <c:numCache>
                <c:formatCode>0.00%</c:formatCode>
                <c:ptCount val="2"/>
                <c:pt idx="0">
                  <c:v>0.97826086956521741</c:v>
                </c:pt>
                <c:pt idx="1">
                  <c:v>2.1739130434782608E-2</c:v>
                </c:pt>
              </c:numCache>
            </c:numRef>
          </c:val>
          <c:extLst/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002060"/>
                </a:solidFill>
              </a:rPr>
              <a:t>ADQUISICIÓN TÉCNICA BÁSICA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datos!$B$135:$B$145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datos!$DN$135:$DN$145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9</c:v>
                </c:pt>
                <c:pt idx="10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39176"/>
        <c:axId val="448436152"/>
        <c:axId val="448329776"/>
      </c:line3DChart>
      <c:catAx>
        <c:axId val="334439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436152"/>
        <c:crosses val="autoZero"/>
        <c:auto val="1"/>
        <c:lblAlgn val="ctr"/>
        <c:lblOffset val="100"/>
        <c:noMultiLvlLbl val="0"/>
      </c:catAx>
      <c:valAx>
        <c:axId val="44843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439176"/>
        <c:crosses val="autoZero"/>
        <c:crossBetween val="between"/>
      </c:valAx>
      <c:serAx>
        <c:axId val="448329776"/>
        <c:scaling>
          <c:orientation val="minMax"/>
        </c:scaling>
        <c:delete val="1"/>
        <c:axPos val="b"/>
        <c:majorTickMark val="out"/>
        <c:minorTickMark val="none"/>
        <c:tickLblPos val="nextTo"/>
        <c:crossAx val="44843615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INFORMACIÓN DEL PROGRAMA EN EL cENTRO dEPORTIVO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222222222222221E-2"/>
          <c:y val="0.26124278721390554"/>
          <c:w val="0.91111111111111109"/>
          <c:h val="0.648579395528908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1.6666666666666666E-2"/>
                  <c:y val="3.23112463490835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A48C6C-96C1-49BD-A972-451D4D9025B2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0FB5C14-4C84-4654-82EA-D9A8664E04E3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8B68B1-1AF7-49F9-A9CF-5A390A0C6E02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1E90427C-B0DD-4548-9EDF-70D9386816A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4444444444444446E-2"/>
                  <c:y val="0.2307946167791684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7E24FD7-AD6C-4AD0-AF2B-5868652ACFA1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13B37A2-AA7A-4D47-8ACE-8D08D75C419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6933508311462"/>
                      <c:h val="0.18285875660217987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datos!$DU$70:$DU$72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datos!$DV$70:$DV$72</c:f>
              <c:numCache>
                <c:formatCode>0.00%</c:formatCode>
                <c:ptCount val="3"/>
                <c:pt idx="0">
                  <c:v>0.18604651162790697</c:v>
                </c:pt>
                <c:pt idx="1">
                  <c:v>0.2558139534883721</c:v>
                </c:pt>
                <c:pt idx="2">
                  <c:v>0.55813953488372092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CLASES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datos!$B$206:$B$216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datos!$DN$206:$DN$216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15</c:v>
                </c:pt>
                <c:pt idx="10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41528"/>
        <c:axId val="334441920"/>
        <c:axId val="447020272"/>
      </c:line3DChart>
      <c:catAx>
        <c:axId val="334441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441920"/>
        <c:crosses val="autoZero"/>
        <c:auto val="1"/>
        <c:lblAlgn val="ctr"/>
        <c:lblOffset val="100"/>
        <c:noMultiLvlLbl val="0"/>
      </c:catAx>
      <c:valAx>
        <c:axId val="33444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441528"/>
        <c:crosses val="autoZero"/>
        <c:crossBetween val="between"/>
      </c:valAx>
      <c:serAx>
        <c:axId val="447020272"/>
        <c:scaling>
          <c:orientation val="minMax"/>
        </c:scaling>
        <c:delete val="1"/>
        <c:axPos val="b"/>
        <c:majorTickMark val="out"/>
        <c:minorTickMark val="none"/>
        <c:tickLblPos val="nextTo"/>
        <c:crossAx val="33444192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SATISFACCIÓN GLOBAL</a:t>
            </a:r>
            <a:r>
              <a:rPr lang="es-ES" baseline="0">
                <a:solidFill>
                  <a:srgbClr val="002060"/>
                </a:solidFill>
              </a:rPr>
              <a:t> INSCRIPCIÓN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6.3867016622911948E-4"/>
                  <c:y val="1.97534750036709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BAA055-DFC0-4518-8CC3-D498CEE74AEC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AB7FF9-DC8D-4434-8C8A-3574E6472501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1.3888888888888888E-2"/>
                  <c:y val="-1.384767700675027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AC5928-354A-4378-8793-31F469ECBAC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E4619A1-F014-4151-A7BC-DA0D2D519A0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7777777777777776E-2"/>
                  <c:y val="0.124682157649805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51D5C9-D926-498C-9E30-4336142830E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5F962BA-7032-4C95-9324-7AB6DD05550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45822397200348"/>
                      <c:h val="0.18285875660217987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datos!$DU$84:$DU$86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datos!$DV$84:$DV$86</c:f>
              <c:numCache>
                <c:formatCode>0.00%</c:formatCode>
                <c:ptCount val="3"/>
                <c:pt idx="0">
                  <c:v>0.10869565217391304</c:v>
                </c:pt>
                <c:pt idx="1">
                  <c:v>0.21739130434782611</c:v>
                </c:pt>
                <c:pt idx="2">
                  <c:v>0.67391304347826086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ATENCIÓN RECIBIDA EN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datos!$B$50:$B$60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datos!$DN$50:$DN$60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743840"/>
        <c:axId val="446743448"/>
        <c:axId val="447021544"/>
      </c:line3DChart>
      <c:catAx>
        <c:axId val="44674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6743448"/>
        <c:crosses val="autoZero"/>
        <c:auto val="1"/>
        <c:lblAlgn val="ctr"/>
        <c:lblOffset val="100"/>
        <c:noMultiLvlLbl val="0"/>
      </c:catAx>
      <c:valAx>
        <c:axId val="446743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6743840"/>
        <c:crosses val="autoZero"/>
        <c:crossBetween val="between"/>
      </c:valAx>
      <c:serAx>
        <c:axId val="447021544"/>
        <c:scaling>
          <c:orientation val="minMax"/>
        </c:scaling>
        <c:delete val="1"/>
        <c:axPos val="b"/>
        <c:majorTickMark val="out"/>
        <c:minorTickMark val="none"/>
        <c:tickLblPos val="nextTo"/>
        <c:crossAx val="44674344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INFORMACIÓN DEL PROGRAMA EN EL CENTRO DEPORTIVO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46981627296588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datos!$B$64:$B$74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datos!$DN$64:$DN$74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742664"/>
        <c:axId val="446742272"/>
        <c:axId val="447022392"/>
      </c:line3DChart>
      <c:catAx>
        <c:axId val="446742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6742272"/>
        <c:crosses val="autoZero"/>
        <c:auto val="1"/>
        <c:lblAlgn val="ctr"/>
        <c:lblOffset val="100"/>
        <c:noMultiLvlLbl val="0"/>
      </c:catAx>
      <c:valAx>
        <c:axId val="44674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6742664"/>
        <c:crosses val="autoZero"/>
        <c:crossBetween val="between"/>
      </c:valAx>
      <c:serAx>
        <c:axId val="4470223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674227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datos!$B$78:$B$88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datos!$DN$78:$DN$88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4</c:v>
                </c:pt>
                <c:pt idx="10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745016"/>
        <c:axId val="446745408"/>
        <c:axId val="447023240"/>
      </c:line3DChart>
      <c:catAx>
        <c:axId val="446745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6745408"/>
        <c:crosses val="autoZero"/>
        <c:auto val="1"/>
        <c:lblAlgn val="ctr"/>
        <c:lblOffset val="100"/>
        <c:noMultiLvlLbl val="0"/>
      </c:catAx>
      <c:valAx>
        <c:axId val="44674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6745016"/>
        <c:crosses val="autoZero"/>
        <c:crossBetween val="between"/>
      </c:valAx>
      <c:serAx>
        <c:axId val="447023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4674540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129</xdr:col>
      <xdr:colOff>6124</xdr:colOff>
      <xdr:row>5</xdr:row>
      <xdr:rowOff>681</xdr:rowOff>
    </xdr:from>
    <xdr:to>
      <xdr:col>135</xdr:col>
      <xdr:colOff>6124</xdr:colOff>
      <xdr:row>19</xdr:row>
      <xdr:rowOff>76881</xdr:rowOff>
    </xdr:to>
    <xdr:graphicFrame macro="">
      <xdr:nvGraphicFramePr>
        <xdr:cNvPr id="2" name="Grá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122</xdr:col>
      <xdr:colOff>13607</xdr:colOff>
      <xdr:row>21</xdr:row>
      <xdr:rowOff>189819</xdr:rowOff>
    </xdr:from>
    <xdr:to>
      <xdr:col>128</xdr:col>
      <xdr:colOff>13607</xdr:colOff>
      <xdr:row>36</xdr:row>
      <xdr:rowOff>75519</xdr:rowOff>
    </xdr:to>
    <xdr:graphicFrame macro="">
      <xdr:nvGraphicFramePr>
        <xdr:cNvPr id="3" name="Gráfico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127</xdr:col>
      <xdr:colOff>54427</xdr:colOff>
      <xdr:row>43</xdr:row>
      <xdr:rowOff>128587</xdr:rowOff>
    </xdr:from>
    <xdr:to>
      <xdr:col>132</xdr:col>
      <xdr:colOff>733424</xdr:colOff>
      <xdr:row>58</xdr:row>
      <xdr:rowOff>4762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127</xdr:col>
      <xdr:colOff>0</xdr:colOff>
      <xdr:row>60</xdr:row>
      <xdr:rowOff>0</xdr:rowOff>
    </xdr:from>
    <xdr:to>
      <xdr:col>133</xdr:col>
      <xdr:colOff>0</xdr:colOff>
      <xdr:row>74</xdr:row>
      <xdr:rowOff>57150</xdr:rowOff>
    </xdr:to>
    <xdr:graphicFrame macro="">
      <xdr:nvGraphicFramePr>
        <xdr:cNvPr id="8" name="Gráfico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134</xdr:col>
      <xdr:colOff>17859</xdr:colOff>
      <xdr:row>211</xdr:row>
      <xdr:rowOff>27384</xdr:rowOff>
    </xdr:from>
    <xdr:to>
      <xdr:col>140</xdr:col>
      <xdr:colOff>17859</xdr:colOff>
      <xdr:row>225</xdr:row>
      <xdr:rowOff>91678</xdr:rowOff>
    </xdr:to>
    <xdr:graphicFrame macro="">
      <xdr:nvGraphicFramePr>
        <xdr:cNvPr id="10" name="Gráfico 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127</xdr:col>
      <xdr:colOff>31750</xdr:colOff>
      <xdr:row>75</xdr:row>
      <xdr:rowOff>179916</xdr:rowOff>
    </xdr:from>
    <xdr:to>
      <xdr:col>133</xdr:col>
      <xdr:colOff>31750</xdr:colOff>
      <xdr:row>90</xdr:row>
      <xdr:rowOff>46566</xdr:rowOff>
    </xdr:to>
    <xdr:graphicFrame macro="">
      <xdr:nvGraphicFramePr>
        <xdr:cNvPr id="11" name="Gráfico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134</xdr:col>
      <xdr:colOff>0</xdr:colOff>
      <xdr:row>44</xdr:row>
      <xdr:rowOff>0</xdr:rowOff>
    </xdr:from>
    <xdr:to>
      <xdr:col>140</xdr:col>
      <xdr:colOff>0</xdr:colOff>
      <xdr:row>58</xdr:row>
      <xdr:rowOff>64294</xdr:rowOff>
    </xdr:to>
    <xdr:graphicFrame macro="">
      <xdr:nvGraphicFramePr>
        <xdr:cNvPr id="12" name="Gráfico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134</xdr:col>
      <xdr:colOff>0</xdr:colOff>
      <xdr:row>60</xdr:row>
      <xdr:rowOff>0</xdr:rowOff>
    </xdr:from>
    <xdr:to>
      <xdr:col>140</xdr:col>
      <xdr:colOff>0</xdr:colOff>
      <xdr:row>74</xdr:row>
      <xdr:rowOff>52387</xdr:rowOff>
    </xdr:to>
    <xdr:graphicFrame macro="">
      <xdr:nvGraphicFramePr>
        <xdr:cNvPr id="13" name="Gráfico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134</xdr:col>
      <xdr:colOff>0</xdr:colOff>
      <xdr:row>76</xdr:row>
      <xdr:rowOff>0</xdr:rowOff>
    </xdr:from>
    <xdr:to>
      <xdr:col>140</xdr:col>
      <xdr:colOff>0</xdr:colOff>
      <xdr:row>90</xdr:row>
      <xdr:rowOff>52387</xdr:rowOff>
    </xdr:to>
    <xdr:graphicFrame macro="">
      <xdr:nvGraphicFramePr>
        <xdr:cNvPr id="14" name="Gráfico 1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127</xdr:col>
      <xdr:colOff>0</xdr:colOff>
      <xdr:row>92</xdr:row>
      <xdr:rowOff>0</xdr:rowOff>
    </xdr:from>
    <xdr:to>
      <xdr:col>133</xdr:col>
      <xdr:colOff>0</xdr:colOff>
      <xdr:row>106</xdr:row>
      <xdr:rowOff>57151</xdr:rowOff>
    </xdr:to>
    <xdr:graphicFrame macro="">
      <xdr:nvGraphicFramePr>
        <xdr:cNvPr id="15" name="Gráfico 1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134</xdr:col>
      <xdr:colOff>0</xdr:colOff>
      <xdr:row>92</xdr:row>
      <xdr:rowOff>0</xdr:rowOff>
    </xdr:from>
    <xdr:to>
      <xdr:col>140</xdr:col>
      <xdr:colOff>0</xdr:colOff>
      <xdr:row>106</xdr:row>
      <xdr:rowOff>52388</xdr:rowOff>
    </xdr:to>
    <xdr:graphicFrame macro="">
      <xdr:nvGraphicFramePr>
        <xdr:cNvPr id="16" name="Gráfico 1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127</xdr:col>
      <xdr:colOff>0</xdr:colOff>
      <xdr:row>107</xdr:row>
      <xdr:rowOff>0</xdr:rowOff>
    </xdr:from>
    <xdr:to>
      <xdr:col>133</xdr:col>
      <xdr:colOff>0</xdr:colOff>
      <xdr:row>121</xdr:row>
      <xdr:rowOff>57150</xdr:rowOff>
    </xdr:to>
    <xdr:graphicFrame macro="">
      <xdr:nvGraphicFramePr>
        <xdr:cNvPr id="17" name="Gráfico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134</xdr:col>
      <xdr:colOff>0</xdr:colOff>
      <xdr:row>107</xdr:row>
      <xdr:rowOff>0</xdr:rowOff>
    </xdr:from>
    <xdr:to>
      <xdr:col>140</xdr:col>
      <xdr:colOff>0</xdr:colOff>
      <xdr:row>121</xdr:row>
      <xdr:rowOff>52387</xdr:rowOff>
    </xdr:to>
    <xdr:graphicFrame macro="">
      <xdr:nvGraphicFramePr>
        <xdr:cNvPr id="18" name="Gráfico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127</xdr:col>
      <xdr:colOff>0</xdr:colOff>
      <xdr:row>122</xdr:row>
      <xdr:rowOff>0</xdr:rowOff>
    </xdr:from>
    <xdr:to>
      <xdr:col>133</xdr:col>
      <xdr:colOff>0</xdr:colOff>
      <xdr:row>136</xdr:row>
      <xdr:rowOff>57151</xdr:rowOff>
    </xdr:to>
    <xdr:graphicFrame macro="">
      <xdr:nvGraphicFramePr>
        <xdr:cNvPr id="19" name="Gráfico 1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134</xdr:col>
      <xdr:colOff>0</xdr:colOff>
      <xdr:row>122</xdr:row>
      <xdr:rowOff>0</xdr:rowOff>
    </xdr:from>
    <xdr:to>
      <xdr:col>140</xdr:col>
      <xdr:colOff>0</xdr:colOff>
      <xdr:row>136</xdr:row>
      <xdr:rowOff>52388</xdr:rowOff>
    </xdr:to>
    <xdr:graphicFrame macro="">
      <xdr:nvGraphicFramePr>
        <xdr:cNvPr id="20" name="Gráfico 1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127</xdr:col>
      <xdr:colOff>0</xdr:colOff>
      <xdr:row>137</xdr:row>
      <xdr:rowOff>0</xdr:rowOff>
    </xdr:from>
    <xdr:to>
      <xdr:col>133</xdr:col>
      <xdr:colOff>0</xdr:colOff>
      <xdr:row>150</xdr:row>
      <xdr:rowOff>57150</xdr:rowOff>
    </xdr:to>
    <xdr:graphicFrame macro="">
      <xdr:nvGraphicFramePr>
        <xdr:cNvPr id="21" name="Gráfico 2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127</xdr:col>
      <xdr:colOff>0</xdr:colOff>
      <xdr:row>151</xdr:row>
      <xdr:rowOff>0</xdr:rowOff>
    </xdr:from>
    <xdr:to>
      <xdr:col>133</xdr:col>
      <xdr:colOff>0</xdr:colOff>
      <xdr:row>165</xdr:row>
      <xdr:rowOff>57151</xdr:rowOff>
    </xdr:to>
    <xdr:graphicFrame macro="">
      <xdr:nvGraphicFramePr>
        <xdr:cNvPr id="23" name="Gráfico 2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134</xdr:col>
      <xdr:colOff>0</xdr:colOff>
      <xdr:row>151</xdr:row>
      <xdr:rowOff>0</xdr:rowOff>
    </xdr:from>
    <xdr:to>
      <xdr:col>140</xdr:col>
      <xdr:colOff>0</xdr:colOff>
      <xdr:row>165</xdr:row>
      <xdr:rowOff>52388</xdr:rowOff>
    </xdr:to>
    <xdr:graphicFrame macro="">
      <xdr:nvGraphicFramePr>
        <xdr:cNvPr id="24" name="Gráfico 2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127</xdr:col>
      <xdr:colOff>0</xdr:colOff>
      <xdr:row>166</xdr:row>
      <xdr:rowOff>0</xdr:rowOff>
    </xdr:from>
    <xdr:to>
      <xdr:col>133</xdr:col>
      <xdr:colOff>0</xdr:colOff>
      <xdr:row>180</xdr:row>
      <xdr:rowOff>57150</xdr:rowOff>
    </xdr:to>
    <xdr:graphicFrame macro="">
      <xdr:nvGraphicFramePr>
        <xdr:cNvPr id="25" name="Gráfico 2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134</xdr:col>
      <xdr:colOff>0</xdr:colOff>
      <xdr:row>166</xdr:row>
      <xdr:rowOff>0</xdr:rowOff>
    </xdr:from>
    <xdr:to>
      <xdr:col>140</xdr:col>
      <xdr:colOff>0</xdr:colOff>
      <xdr:row>180</xdr:row>
      <xdr:rowOff>52387</xdr:rowOff>
    </xdr:to>
    <xdr:graphicFrame macro="">
      <xdr:nvGraphicFramePr>
        <xdr:cNvPr id="26" name="Gráfico 2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127</xdr:col>
      <xdr:colOff>0</xdr:colOff>
      <xdr:row>181</xdr:row>
      <xdr:rowOff>0</xdr:rowOff>
    </xdr:from>
    <xdr:to>
      <xdr:col>133</xdr:col>
      <xdr:colOff>0</xdr:colOff>
      <xdr:row>195</xdr:row>
      <xdr:rowOff>57151</xdr:rowOff>
    </xdr:to>
    <xdr:graphicFrame macro="">
      <xdr:nvGraphicFramePr>
        <xdr:cNvPr id="27" name="Gráfico 2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134</xdr:col>
      <xdr:colOff>0</xdr:colOff>
      <xdr:row>181</xdr:row>
      <xdr:rowOff>0</xdr:rowOff>
    </xdr:from>
    <xdr:to>
      <xdr:col>140</xdr:col>
      <xdr:colOff>0</xdr:colOff>
      <xdr:row>195</xdr:row>
      <xdr:rowOff>52388</xdr:rowOff>
    </xdr:to>
    <xdr:graphicFrame macro="">
      <xdr:nvGraphicFramePr>
        <xdr:cNvPr id="28" name="Gráfico 2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127</xdr:col>
      <xdr:colOff>0</xdr:colOff>
      <xdr:row>196</xdr:row>
      <xdr:rowOff>0</xdr:rowOff>
    </xdr:from>
    <xdr:to>
      <xdr:col>133</xdr:col>
      <xdr:colOff>0</xdr:colOff>
      <xdr:row>210</xdr:row>
      <xdr:rowOff>57150</xdr:rowOff>
    </xdr:to>
    <xdr:graphicFrame macro="">
      <xdr:nvGraphicFramePr>
        <xdr:cNvPr id="29" name="Gráfico 2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134</xdr:col>
      <xdr:colOff>0</xdr:colOff>
      <xdr:row>196</xdr:row>
      <xdr:rowOff>0</xdr:rowOff>
    </xdr:from>
    <xdr:to>
      <xdr:col>140</xdr:col>
      <xdr:colOff>0</xdr:colOff>
      <xdr:row>210</xdr:row>
      <xdr:rowOff>52387</xdr:rowOff>
    </xdr:to>
    <xdr:graphicFrame macro="">
      <xdr:nvGraphicFramePr>
        <xdr:cNvPr id="30" name="Gráfico 2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127</xdr:col>
      <xdr:colOff>0</xdr:colOff>
      <xdr:row>211</xdr:row>
      <xdr:rowOff>0</xdr:rowOff>
    </xdr:from>
    <xdr:to>
      <xdr:col>133</xdr:col>
      <xdr:colOff>0</xdr:colOff>
      <xdr:row>225</xdr:row>
      <xdr:rowOff>69057</xdr:rowOff>
    </xdr:to>
    <xdr:graphicFrame macro="">
      <xdr:nvGraphicFramePr>
        <xdr:cNvPr id="31" name="Gráfico 3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127</xdr:col>
      <xdr:colOff>0</xdr:colOff>
      <xdr:row>228</xdr:row>
      <xdr:rowOff>0</xdr:rowOff>
    </xdr:from>
    <xdr:to>
      <xdr:col>133</xdr:col>
      <xdr:colOff>0</xdr:colOff>
      <xdr:row>242</xdr:row>
      <xdr:rowOff>57150</xdr:rowOff>
    </xdr:to>
    <xdr:graphicFrame macro="">
      <xdr:nvGraphicFramePr>
        <xdr:cNvPr id="32" name="Gráfico 3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134</xdr:col>
      <xdr:colOff>0</xdr:colOff>
      <xdr:row>228</xdr:row>
      <xdr:rowOff>0</xdr:rowOff>
    </xdr:from>
    <xdr:to>
      <xdr:col>140</xdr:col>
      <xdr:colOff>0</xdr:colOff>
      <xdr:row>242</xdr:row>
      <xdr:rowOff>52387</xdr:rowOff>
    </xdr:to>
    <xdr:graphicFrame macro="">
      <xdr:nvGraphicFramePr>
        <xdr:cNvPr id="33" name="Gráfico 3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127</xdr:col>
      <xdr:colOff>0</xdr:colOff>
      <xdr:row>243</xdr:row>
      <xdr:rowOff>0</xdr:rowOff>
    </xdr:from>
    <xdr:to>
      <xdr:col>133</xdr:col>
      <xdr:colOff>0</xdr:colOff>
      <xdr:row>257</xdr:row>
      <xdr:rowOff>69057</xdr:rowOff>
    </xdr:to>
    <xdr:graphicFrame macro="">
      <xdr:nvGraphicFramePr>
        <xdr:cNvPr id="34" name="Gráfico 3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134</xdr:col>
      <xdr:colOff>0</xdr:colOff>
      <xdr:row>243</xdr:row>
      <xdr:rowOff>0</xdr:rowOff>
    </xdr:from>
    <xdr:to>
      <xdr:col>140</xdr:col>
      <xdr:colOff>0</xdr:colOff>
      <xdr:row>257</xdr:row>
      <xdr:rowOff>64294</xdr:rowOff>
    </xdr:to>
    <xdr:graphicFrame macro="">
      <xdr:nvGraphicFramePr>
        <xdr:cNvPr id="35" name="Gráfico 3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122</xdr:col>
      <xdr:colOff>13609</xdr:colOff>
      <xdr:row>4</xdr:row>
      <xdr:rowOff>176893</xdr:rowOff>
    </xdr:from>
    <xdr:to>
      <xdr:col>128</xdr:col>
      <xdr:colOff>13609</xdr:colOff>
      <xdr:row>19</xdr:row>
      <xdr:rowOff>62593</xdr:rowOff>
    </xdr:to>
    <xdr:graphicFrame macro="">
      <xdr:nvGraphicFramePr>
        <xdr:cNvPr id="37" name="Gráfico 3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129</xdr:col>
      <xdr:colOff>13607</xdr:colOff>
      <xdr:row>21</xdr:row>
      <xdr:rowOff>176892</xdr:rowOff>
    </xdr:from>
    <xdr:to>
      <xdr:col>135</xdr:col>
      <xdr:colOff>13607</xdr:colOff>
      <xdr:row>36</xdr:row>
      <xdr:rowOff>62592</xdr:rowOff>
    </xdr:to>
    <xdr:graphicFrame macro="">
      <xdr:nvGraphicFramePr>
        <xdr:cNvPr id="36" name="Gráfico 3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135</xdr:col>
      <xdr:colOff>748393</xdr:colOff>
      <xdr:row>21</xdr:row>
      <xdr:rowOff>176893</xdr:rowOff>
    </xdr:from>
    <xdr:to>
      <xdr:col>141</xdr:col>
      <xdr:colOff>748393</xdr:colOff>
      <xdr:row>36</xdr:row>
      <xdr:rowOff>62593</xdr:rowOff>
    </xdr:to>
    <xdr:graphicFrame macro="">
      <xdr:nvGraphicFramePr>
        <xdr:cNvPr id="38" name="Gráfico 3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127</xdr:col>
      <xdr:colOff>0</xdr:colOff>
      <xdr:row>260</xdr:row>
      <xdr:rowOff>0</xdr:rowOff>
    </xdr:from>
    <xdr:to>
      <xdr:col>133</xdr:col>
      <xdr:colOff>0</xdr:colOff>
      <xdr:row>274</xdr:row>
      <xdr:rowOff>76200</xdr:rowOff>
    </xdr:to>
    <xdr:graphicFrame macro="">
      <xdr:nvGraphicFramePr>
        <xdr:cNvPr id="39" name="Gráfico 3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134</xdr:col>
      <xdr:colOff>0</xdr:colOff>
      <xdr:row>260</xdr:row>
      <xdr:rowOff>0</xdr:rowOff>
    </xdr:from>
    <xdr:to>
      <xdr:col>140</xdr:col>
      <xdr:colOff>0</xdr:colOff>
      <xdr:row>274</xdr:row>
      <xdr:rowOff>84364</xdr:rowOff>
    </xdr:to>
    <xdr:graphicFrame macro="">
      <xdr:nvGraphicFramePr>
        <xdr:cNvPr id="40" name="Gráfico 3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127</xdr:col>
      <xdr:colOff>0</xdr:colOff>
      <xdr:row>276</xdr:row>
      <xdr:rowOff>0</xdr:rowOff>
    </xdr:from>
    <xdr:to>
      <xdr:col>133</xdr:col>
      <xdr:colOff>0</xdr:colOff>
      <xdr:row>290</xdr:row>
      <xdr:rowOff>84364</xdr:rowOff>
    </xdr:to>
    <xdr:graphicFrame macro="">
      <xdr:nvGraphicFramePr>
        <xdr:cNvPr id="41" name="Gráfico 4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134</xdr:col>
      <xdr:colOff>0</xdr:colOff>
      <xdr:row>136</xdr:row>
      <xdr:rowOff>168275</xdr:rowOff>
    </xdr:from>
    <xdr:to>
      <xdr:col>140</xdr:col>
      <xdr:colOff>0</xdr:colOff>
      <xdr:row>150</xdr:row>
      <xdr:rowOff>22225</xdr:rowOff>
    </xdr:to>
    <xdr:graphicFrame macro="">
      <xdr:nvGraphicFramePr>
        <xdr:cNvPr id="4" name="Gráfico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B008\Documents\MIGUEL%20ANGEL\ENCUESTAS\MARCHA%20NORDICA\MARCHA%20NORDICA%20RESULTADOS%20borr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>
        <row r="5">
          <cell r="B5" t="str">
            <v>HOMBRE</v>
          </cell>
        </row>
        <row r="6">
          <cell r="B6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893"/>
  <sheetViews>
    <sheetView tabSelected="1" zoomScale="80" zoomScaleNormal="80" workbookViewId="0">
      <selection sqref="A1:A1048576"/>
    </sheetView>
  </sheetViews>
  <sheetFormatPr baseColWidth="10" defaultRowHeight="14.4" x14ac:dyDescent="0.3"/>
  <cols>
    <col min="1" max="1" width="4.44140625" customWidth="1"/>
    <col min="2" max="2" width="48.5546875" customWidth="1"/>
    <col min="3" max="21" width="3.5546875" customWidth="1"/>
    <col min="22" max="22" width="4.109375" customWidth="1"/>
    <col min="23" max="23" width="3.5546875" customWidth="1"/>
    <col min="24" max="26" width="4.44140625" customWidth="1"/>
    <col min="27" max="27" width="4.33203125" customWidth="1"/>
    <col min="28" max="28" width="4.5546875" customWidth="1"/>
    <col min="29" max="29" width="4" customWidth="1"/>
    <col min="30" max="31" width="4.5546875" customWidth="1"/>
    <col min="32" max="32" width="4.109375" customWidth="1"/>
    <col min="33" max="33" width="3.5546875" customWidth="1"/>
    <col min="34" max="34" width="4.44140625" customWidth="1"/>
    <col min="35" max="35" width="4.5546875" customWidth="1"/>
    <col min="36" max="36" width="4.44140625" customWidth="1"/>
    <col min="37" max="37" width="4.109375" customWidth="1"/>
    <col min="38" max="38" width="4.5546875" customWidth="1"/>
    <col min="39" max="40" width="4.44140625" customWidth="1"/>
    <col min="41" max="41" width="4.33203125" customWidth="1"/>
    <col min="42" max="42" width="4.109375" customWidth="1"/>
    <col min="43" max="43" width="3.5546875" customWidth="1"/>
    <col min="44" max="44" width="4.5546875" customWidth="1"/>
    <col min="45" max="46" width="4.44140625" customWidth="1"/>
    <col min="47" max="47" width="5" customWidth="1"/>
    <col min="48" max="48" width="4.5546875" customWidth="1"/>
    <col min="49" max="49" width="4.88671875" customWidth="1"/>
    <col min="50" max="116" width="3.5546875" hidden="1" customWidth="1"/>
    <col min="117" max="117" width="5.5546875" hidden="1" customWidth="1"/>
    <col min="118" max="118" width="6.88671875" customWidth="1"/>
    <col min="119" max="119" width="7.5546875" customWidth="1"/>
    <col min="120" max="120" width="9.109375" customWidth="1"/>
  </cols>
  <sheetData>
    <row r="1" spans="1:129" x14ac:dyDescent="0.3">
      <c r="A1" s="11"/>
      <c r="C1" s="4">
        <v>1</v>
      </c>
      <c r="D1" s="4">
        <f>C1+1</f>
        <v>2</v>
      </c>
      <c r="E1" s="4">
        <f t="shared" ref="E1:BP1" si="0">D1+1</f>
        <v>3</v>
      </c>
      <c r="F1" s="4">
        <f t="shared" si="0"/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4">
        <f t="shared" si="0"/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4">
        <f t="shared" si="0"/>
        <v>30</v>
      </c>
      <c r="AG1" s="4">
        <f t="shared" si="0"/>
        <v>31</v>
      </c>
      <c r="AH1" s="4">
        <f t="shared" si="0"/>
        <v>32</v>
      </c>
      <c r="AI1" s="4">
        <f t="shared" si="0"/>
        <v>33</v>
      </c>
      <c r="AJ1" s="4">
        <f t="shared" si="0"/>
        <v>34</v>
      </c>
      <c r="AK1" s="4">
        <f t="shared" si="0"/>
        <v>35</v>
      </c>
      <c r="AL1" s="4">
        <f t="shared" si="0"/>
        <v>36</v>
      </c>
      <c r="AM1" s="4">
        <f t="shared" si="0"/>
        <v>37</v>
      </c>
      <c r="AN1" s="4">
        <f t="shared" si="0"/>
        <v>38</v>
      </c>
      <c r="AO1" s="4">
        <f t="shared" si="0"/>
        <v>39</v>
      </c>
      <c r="AP1" s="4">
        <f t="shared" si="0"/>
        <v>40</v>
      </c>
      <c r="AQ1" s="4">
        <f t="shared" si="0"/>
        <v>41</v>
      </c>
      <c r="AR1" s="4">
        <f t="shared" si="0"/>
        <v>42</v>
      </c>
      <c r="AS1" s="4">
        <f t="shared" si="0"/>
        <v>43</v>
      </c>
      <c r="AT1" s="4">
        <f t="shared" si="0"/>
        <v>44</v>
      </c>
      <c r="AU1" s="4">
        <f t="shared" si="0"/>
        <v>45</v>
      </c>
      <c r="AV1" s="4">
        <f t="shared" si="0"/>
        <v>46</v>
      </c>
      <c r="AW1" s="4">
        <f t="shared" si="0"/>
        <v>47</v>
      </c>
      <c r="AX1" s="4">
        <f t="shared" si="0"/>
        <v>48</v>
      </c>
      <c r="AY1" s="4">
        <f t="shared" si="0"/>
        <v>49</v>
      </c>
      <c r="AZ1" s="4">
        <f t="shared" si="0"/>
        <v>50</v>
      </c>
      <c r="BA1" s="4">
        <f t="shared" si="0"/>
        <v>51</v>
      </c>
      <c r="BB1" s="4">
        <f t="shared" si="0"/>
        <v>52</v>
      </c>
      <c r="BC1" s="4">
        <f t="shared" si="0"/>
        <v>53</v>
      </c>
      <c r="BD1" s="4">
        <f t="shared" si="0"/>
        <v>54</v>
      </c>
      <c r="BE1" s="4">
        <f t="shared" si="0"/>
        <v>55</v>
      </c>
      <c r="BF1" s="4">
        <f t="shared" si="0"/>
        <v>56</v>
      </c>
      <c r="BG1" s="4">
        <f t="shared" si="0"/>
        <v>57</v>
      </c>
      <c r="BH1" s="4">
        <f t="shared" si="0"/>
        <v>58</v>
      </c>
      <c r="BI1" s="4">
        <f t="shared" si="0"/>
        <v>59</v>
      </c>
      <c r="BJ1" s="4">
        <f t="shared" si="0"/>
        <v>60</v>
      </c>
      <c r="BK1" s="4">
        <f t="shared" si="0"/>
        <v>61</v>
      </c>
      <c r="BL1" s="4">
        <f t="shared" si="0"/>
        <v>62</v>
      </c>
      <c r="BM1" s="4">
        <f t="shared" si="0"/>
        <v>63</v>
      </c>
      <c r="BN1" s="4">
        <f t="shared" si="0"/>
        <v>64</v>
      </c>
      <c r="BO1" s="4">
        <f t="shared" si="0"/>
        <v>65</v>
      </c>
      <c r="BP1" s="4">
        <f t="shared" si="0"/>
        <v>66</v>
      </c>
      <c r="BQ1" s="4">
        <f t="shared" ref="BQ1:CV1" si="1">BP1+1</f>
        <v>67</v>
      </c>
      <c r="BR1" s="4">
        <f t="shared" si="1"/>
        <v>68</v>
      </c>
      <c r="BS1" s="4">
        <f t="shared" si="1"/>
        <v>69</v>
      </c>
      <c r="BT1" s="4">
        <f t="shared" si="1"/>
        <v>70</v>
      </c>
      <c r="BU1" s="4">
        <f t="shared" si="1"/>
        <v>71</v>
      </c>
      <c r="BV1" s="4">
        <f t="shared" si="1"/>
        <v>72</v>
      </c>
      <c r="BW1" s="4">
        <f t="shared" si="1"/>
        <v>73</v>
      </c>
      <c r="BX1" s="4">
        <f t="shared" si="1"/>
        <v>74</v>
      </c>
      <c r="BY1" s="4">
        <f t="shared" si="1"/>
        <v>75</v>
      </c>
      <c r="BZ1" s="4">
        <f t="shared" si="1"/>
        <v>76</v>
      </c>
      <c r="CA1" s="4">
        <f t="shared" si="1"/>
        <v>77</v>
      </c>
      <c r="CB1" s="4">
        <f t="shared" si="1"/>
        <v>78</v>
      </c>
      <c r="CC1" s="4">
        <f t="shared" si="1"/>
        <v>79</v>
      </c>
      <c r="CD1" s="4">
        <f t="shared" si="1"/>
        <v>80</v>
      </c>
      <c r="CE1" s="4">
        <f t="shared" si="1"/>
        <v>81</v>
      </c>
      <c r="CF1" s="4">
        <f t="shared" si="1"/>
        <v>82</v>
      </c>
      <c r="CG1" s="4">
        <f t="shared" si="1"/>
        <v>83</v>
      </c>
      <c r="CH1" s="4">
        <f t="shared" si="1"/>
        <v>84</v>
      </c>
      <c r="CI1" s="4">
        <f t="shared" si="1"/>
        <v>85</v>
      </c>
      <c r="CJ1" s="4">
        <f t="shared" si="1"/>
        <v>86</v>
      </c>
      <c r="CK1" s="4">
        <f t="shared" si="1"/>
        <v>87</v>
      </c>
      <c r="CL1" s="4">
        <f t="shared" si="1"/>
        <v>88</v>
      </c>
      <c r="CM1" s="4">
        <f t="shared" si="1"/>
        <v>89</v>
      </c>
      <c r="CN1" s="4">
        <f t="shared" si="1"/>
        <v>90</v>
      </c>
      <c r="CO1" s="4">
        <f t="shared" si="1"/>
        <v>91</v>
      </c>
      <c r="CP1" s="4">
        <f t="shared" si="1"/>
        <v>92</v>
      </c>
      <c r="CQ1" s="4">
        <f t="shared" si="1"/>
        <v>93</v>
      </c>
      <c r="CR1" s="4">
        <f t="shared" si="1"/>
        <v>94</v>
      </c>
      <c r="CS1" s="4">
        <f t="shared" si="1"/>
        <v>95</v>
      </c>
      <c r="CT1" s="4">
        <f t="shared" si="1"/>
        <v>96</v>
      </c>
      <c r="CU1" s="4">
        <f t="shared" si="1"/>
        <v>97</v>
      </c>
      <c r="CV1" s="4">
        <f t="shared" si="1"/>
        <v>98</v>
      </c>
      <c r="CW1" s="4">
        <f t="shared" ref="CW1:DM1" si="2">CV1+1</f>
        <v>99</v>
      </c>
      <c r="CX1" s="4">
        <f t="shared" si="2"/>
        <v>100</v>
      </c>
      <c r="CY1" s="4">
        <f t="shared" si="2"/>
        <v>101</v>
      </c>
      <c r="CZ1" s="4">
        <f t="shared" si="2"/>
        <v>102</v>
      </c>
      <c r="DA1" s="4">
        <f t="shared" si="2"/>
        <v>103</v>
      </c>
      <c r="DB1" s="4">
        <f t="shared" si="2"/>
        <v>104</v>
      </c>
      <c r="DC1" s="4">
        <f t="shared" si="2"/>
        <v>105</v>
      </c>
      <c r="DD1" s="4">
        <f t="shared" si="2"/>
        <v>106</v>
      </c>
      <c r="DE1" s="4">
        <f t="shared" si="2"/>
        <v>107</v>
      </c>
      <c r="DF1" s="4">
        <f t="shared" si="2"/>
        <v>108</v>
      </c>
      <c r="DG1" s="4">
        <f t="shared" si="2"/>
        <v>109</v>
      </c>
      <c r="DH1" s="4">
        <f t="shared" si="2"/>
        <v>110</v>
      </c>
      <c r="DI1" s="4">
        <f t="shared" si="2"/>
        <v>111</v>
      </c>
      <c r="DJ1" s="4">
        <f t="shared" si="2"/>
        <v>112</v>
      </c>
      <c r="DK1" s="4">
        <f t="shared" si="2"/>
        <v>113</v>
      </c>
      <c r="DL1" s="4">
        <f t="shared" si="2"/>
        <v>114</v>
      </c>
      <c r="DM1" s="4">
        <f t="shared" si="2"/>
        <v>115</v>
      </c>
    </row>
    <row r="2" spans="1:129" x14ac:dyDescent="0.3">
      <c r="A2" s="11">
        <v>0</v>
      </c>
      <c r="B2" s="1" t="s">
        <v>63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29" x14ac:dyDescent="0.3">
      <c r="A3" s="11"/>
      <c r="B3" s="2" t="s">
        <v>64</v>
      </c>
      <c r="C3">
        <v>1</v>
      </c>
      <c r="E3">
        <v>1</v>
      </c>
      <c r="F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P3">
        <v>1</v>
      </c>
      <c r="R3">
        <v>1</v>
      </c>
      <c r="S3">
        <v>1</v>
      </c>
      <c r="U3">
        <v>1</v>
      </c>
      <c r="W3">
        <v>1</v>
      </c>
      <c r="AB3">
        <v>1</v>
      </c>
      <c r="AC3">
        <v>1</v>
      </c>
      <c r="AD3">
        <v>1</v>
      </c>
      <c r="DN3">
        <f>COUNTA(C3:DM3)</f>
        <v>18</v>
      </c>
      <c r="DP3" s="5">
        <f>DN3/DO$4</f>
        <v>0.38297872340425532</v>
      </c>
    </row>
    <row r="4" spans="1:129" x14ac:dyDescent="0.3">
      <c r="A4" s="11"/>
      <c r="B4" s="2" t="s">
        <v>65</v>
      </c>
      <c r="D4">
        <v>1</v>
      </c>
      <c r="G4">
        <v>1</v>
      </c>
      <c r="O4">
        <v>1</v>
      </c>
      <c r="Q4">
        <v>1</v>
      </c>
      <c r="T4">
        <v>1</v>
      </c>
      <c r="V4">
        <v>1</v>
      </c>
      <c r="X4">
        <v>1</v>
      </c>
      <c r="Y4">
        <v>1</v>
      </c>
      <c r="Z4">
        <v>1</v>
      </c>
      <c r="AA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DN4">
        <f>COUNTA(C4:DM4)</f>
        <v>29</v>
      </c>
      <c r="DO4">
        <f>SUM(DN3:DN4)</f>
        <v>47</v>
      </c>
      <c r="DP4" s="5">
        <f>DN4/DO$4</f>
        <v>0.61702127659574468</v>
      </c>
    </row>
    <row r="5" spans="1:129" x14ac:dyDescent="0.3">
      <c r="A5" s="11">
        <v>1</v>
      </c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29" x14ac:dyDescent="0.3">
      <c r="A6" s="11"/>
      <c r="B6" s="2" t="s">
        <v>71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DN6">
        <f>COUNTA(C6:DM6)</f>
        <v>13</v>
      </c>
      <c r="DP6" s="5">
        <f>DN6/DO$10</f>
        <v>0.27659574468085107</v>
      </c>
      <c r="DR6">
        <v>0</v>
      </c>
      <c r="DY6">
        <v>1</v>
      </c>
    </row>
    <row r="7" spans="1:129" x14ac:dyDescent="0.3">
      <c r="A7" s="11"/>
      <c r="B7" s="2" t="s">
        <v>75</v>
      </c>
      <c r="DN7">
        <f>COUNTA(C7:DM7)</f>
        <v>0</v>
      </c>
      <c r="DP7" s="5">
        <f>DN7/DO$10</f>
        <v>0</v>
      </c>
    </row>
    <row r="8" spans="1:129" x14ac:dyDescent="0.3">
      <c r="A8" s="11"/>
      <c r="B8" s="2" t="s">
        <v>1</v>
      </c>
      <c r="C8">
        <v>1</v>
      </c>
      <c r="D8">
        <v>1</v>
      </c>
      <c r="E8">
        <v>1</v>
      </c>
      <c r="G8">
        <v>1</v>
      </c>
      <c r="H8">
        <v>1</v>
      </c>
      <c r="K8">
        <v>1</v>
      </c>
      <c r="L8">
        <v>1</v>
      </c>
      <c r="M8">
        <v>1</v>
      </c>
      <c r="P8">
        <v>1</v>
      </c>
      <c r="Q8">
        <v>1</v>
      </c>
      <c r="R8">
        <v>1</v>
      </c>
      <c r="AF8">
        <v>1</v>
      </c>
      <c r="AG8">
        <v>1</v>
      </c>
      <c r="AH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S8">
        <v>1</v>
      </c>
      <c r="AT8">
        <v>1</v>
      </c>
      <c r="AU8">
        <v>1</v>
      </c>
      <c r="AV8">
        <v>1</v>
      </c>
      <c r="AW8">
        <v>1</v>
      </c>
      <c r="DN8">
        <f>COUNTA(C8:DM8)</f>
        <v>27</v>
      </c>
      <c r="DP8" s="5">
        <f>DN8/DO$10</f>
        <v>0.57446808510638303</v>
      </c>
    </row>
    <row r="9" spans="1:129" x14ac:dyDescent="0.3">
      <c r="A9" s="11"/>
      <c r="B9" s="2" t="s">
        <v>2</v>
      </c>
      <c r="F9">
        <v>1</v>
      </c>
      <c r="I9">
        <v>1</v>
      </c>
      <c r="J9">
        <v>1</v>
      </c>
      <c r="N9">
        <v>1</v>
      </c>
      <c r="O9">
        <v>1</v>
      </c>
      <c r="AI9">
        <v>1</v>
      </c>
      <c r="AR9">
        <v>1</v>
      </c>
      <c r="DN9">
        <f>COUNTA(C9:DM9)</f>
        <v>7</v>
      </c>
      <c r="DP9" s="5">
        <f>DN9/DO$10</f>
        <v>0.14893617021276595</v>
      </c>
    </row>
    <row r="10" spans="1:129" x14ac:dyDescent="0.3">
      <c r="A10" s="11"/>
      <c r="B10" s="2" t="s">
        <v>3</v>
      </c>
      <c r="DN10">
        <f>COUNTA(C10:DM10)</f>
        <v>0</v>
      </c>
      <c r="DO10">
        <f>SUM(DN6:DN10)</f>
        <v>47</v>
      </c>
      <c r="DP10" s="5">
        <f>DN10/DO$10</f>
        <v>0</v>
      </c>
    </row>
    <row r="11" spans="1:129" x14ac:dyDescent="0.3">
      <c r="A11" s="11">
        <v>2</v>
      </c>
      <c r="B11" s="1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</row>
    <row r="12" spans="1:129" x14ac:dyDescent="0.3">
      <c r="A12" s="11"/>
      <c r="B12" s="2" t="s">
        <v>5</v>
      </c>
      <c r="L12">
        <v>1</v>
      </c>
      <c r="Q12">
        <v>1</v>
      </c>
      <c r="R12">
        <v>1</v>
      </c>
      <c r="AM12">
        <v>1</v>
      </c>
      <c r="AQ12">
        <v>1</v>
      </c>
      <c r="DN12">
        <f>COUNTA(C12:DM12)</f>
        <v>5</v>
      </c>
      <c r="DP12" s="5">
        <f>DN12/DO$32</f>
        <v>0.12820512820512819</v>
      </c>
    </row>
    <row r="13" spans="1:129" x14ac:dyDescent="0.3">
      <c r="A13" s="11"/>
      <c r="B13" s="2" t="s">
        <v>20</v>
      </c>
      <c r="DN13">
        <f t="shared" ref="DN13:DN32" si="3">COUNTA(C13:DM13)</f>
        <v>0</v>
      </c>
      <c r="DP13" s="5">
        <f t="shared" ref="DP13:DP32" si="4">DN13/DO$32</f>
        <v>0</v>
      </c>
    </row>
    <row r="14" spans="1:129" x14ac:dyDescent="0.3">
      <c r="A14" s="11"/>
      <c r="B14" s="2" t="s">
        <v>21</v>
      </c>
      <c r="DN14">
        <f t="shared" si="3"/>
        <v>0</v>
      </c>
      <c r="DP14" s="5">
        <f t="shared" si="4"/>
        <v>0</v>
      </c>
    </row>
    <row r="15" spans="1:129" x14ac:dyDescent="0.3">
      <c r="A15" s="11"/>
      <c r="B15" s="2" t="s">
        <v>22</v>
      </c>
      <c r="DN15">
        <f t="shared" si="3"/>
        <v>0</v>
      </c>
      <c r="DP15" s="5">
        <f t="shared" si="4"/>
        <v>0</v>
      </c>
    </row>
    <row r="16" spans="1:129" x14ac:dyDescent="0.3">
      <c r="A16" s="11"/>
      <c r="B16" s="2" t="s">
        <v>23</v>
      </c>
      <c r="AV16">
        <v>1</v>
      </c>
      <c r="DN16">
        <f t="shared" si="3"/>
        <v>1</v>
      </c>
      <c r="DP16" s="5">
        <f t="shared" si="4"/>
        <v>2.564102564102564E-2</v>
      </c>
    </row>
    <row r="17" spans="1:136" x14ac:dyDescent="0.3">
      <c r="A17" s="11"/>
      <c r="B17" s="2" t="s">
        <v>24</v>
      </c>
      <c r="DN17">
        <f t="shared" si="3"/>
        <v>0</v>
      </c>
      <c r="DP17" s="5">
        <f t="shared" si="4"/>
        <v>0</v>
      </c>
    </row>
    <row r="18" spans="1:136" x14ac:dyDescent="0.3">
      <c r="A18" s="11"/>
      <c r="B18" s="2" t="s">
        <v>25</v>
      </c>
      <c r="DN18">
        <f t="shared" si="3"/>
        <v>0</v>
      </c>
      <c r="DP18" s="5">
        <f t="shared" si="4"/>
        <v>0</v>
      </c>
    </row>
    <row r="19" spans="1:136" x14ac:dyDescent="0.3">
      <c r="A19" s="11"/>
      <c r="B19" s="2" t="s">
        <v>26</v>
      </c>
      <c r="C19">
        <v>1</v>
      </c>
      <c r="D19">
        <v>1</v>
      </c>
      <c r="H19">
        <v>1</v>
      </c>
      <c r="M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L19">
        <v>1</v>
      </c>
      <c r="AN19">
        <v>1</v>
      </c>
      <c r="AO19">
        <v>1</v>
      </c>
      <c r="AT19">
        <v>1</v>
      </c>
      <c r="DN19">
        <f t="shared" si="3"/>
        <v>22</v>
      </c>
      <c r="DP19" s="5">
        <f t="shared" si="4"/>
        <v>0.5641025641025641</v>
      </c>
    </row>
    <row r="20" spans="1:136" x14ac:dyDescent="0.3">
      <c r="A20" s="11"/>
      <c r="B20" s="2" t="s">
        <v>27</v>
      </c>
      <c r="E20">
        <v>1</v>
      </c>
      <c r="G20">
        <v>1</v>
      </c>
      <c r="DN20">
        <f t="shared" si="3"/>
        <v>2</v>
      </c>
      <c r="DP20" s="5">
        <f t="shared" si="4"/>
        <v>5.128205128205128E-2</v>
      </c>
    </row>
    <row r="21" spans="1:136" x14ac:dyDescent="0.3">
      <c r="A21" s="11"/>
      <c r="B21" s="2" t="s">
        <v>28</v>
      </c>
      <c r="DN21">
        <f t="shared" si="3"/>
        <v>0</v>
      </c>
      <c r="DP21" s="5">
        <f t="shared" si="4"/>
        <v>0</v>
      </c>
    </row>
    <row r="22" spans="1:136" x14ac:dyDescent="0.3">
      <c r="A22" s="11"/>
      <c r="B22" s="2" t="s">
        <v>29</v>
      </c>
      <c r="I22">
        <v>1</v>
      </c>
      <c r="DN22">
        <f t="shared" si="3"/>
        <v>1</v>
      </c>
      <c r="DP22" s="5">
        <f t="shared" si="4"/>
        <v>2.564102564102564E-2</v>
      </c>
    </row>
    <row r="23" spans="1:136" x14ac:dyDescent="0.3">
      <c r="A23" s="11"/>
      <c r="B23" s="2" t="s">
        <v>30</v>
      </c>
      <c r="F23">
        <v>1</v>
      </c>
      <c r="N23">
        <v>1</v>
      </c>
      <c r="O23">
        <v>1</v>
      </c>
      <c r="DN23">
        <f t="shared" si="3"/>
        <v>3</v>
      </c>
      <c r="DP23" s="5">
        <f t="shared" si="4"/>
        <v>7.6923076923076927E-2</v>
      </c>
      <c r="DR23">
        <v>3</v>
      </c>
      <c r="DY23">
        <v>4</v>
      </c>
      <c r="EF23">
        <v>5</v>
      </c>
    </row>
    <row r="24" spans="1:136" x14ac:dyDescent="0.3">
      <c r="A24" s="11"/>
      <c r="B24" s="2" t="s">
        <v>31</v>
      </c>
      <c r="DN24">
        <f t="shared" si="3"/>
        <v>0</v>
      </c>
      <c r="DP24" s="5">
        <f t="shared" si="4"/>
        <v>0</v>
      </c>
    </row>
    <row r="25" spans="1:136" x14ac:dyDescent="0.3">
      <c r="A25" s="11"/>
      <c r="B25" s="2" t="s">
        <v>32</v>
      </c>
      <c r="AK25">
        <v>1</v>
      </c>
      <c r="DN25">
        <f t="shared" si="3"/>
        <v>1</v>
      </c>
      <c r="DP25" s="5">
        <f t="shared" si="4"/>
        <v>2.564102564102564E-2</v>
      </c>
    </row>
    <row r="26" spans="1:136" x14ac:dyDescent="0.3">
      <c r="A26" s="11"/>
      <c r="B26" s="2" t="s">
        <v>33</v>
      </c>
      <c r="AP26">
        <v>1</v>
      </c>
      <c r="DN26">
        <f t="shared" si="3"/>
        <v>1</v>
      </c>
      <c r="DP26" s="5">
        <f t="shared" si="4"/>
        <v>2.564102564102564E-2</v>
      </c>
    </row>
    <row r="27" spans="1:136" x14ac:dyDescent="0.3">
      <c r="A27" s="11"/>
      <c r="B27" s="2" t="s">
        <v>34</v>
      </c>
      <c r="AW27">
        <v>1</v>
      </c>
      <c r="DN27">
        <f t="shared" si="3"/>
        <v>1</v>
      </c>
      <c r="DP27" s="5">
        <f t="shared" si="4"/>
        <v>2.564102564102564E-2</v>
      </c>
    </row>
    <row r="28" spans="1:136" x14ac:dyDescent="0.3">
      <c r="A28" s="11"/>
      <c r="B28" s="2" t="s">
        <v>35</v>
      </c>
      <c r="DN28">
        <f t="shared" si="3"/>
        <v>0</v>
      </c>
      <c r="DP28" s="5">
        <f t="shared" si="4"/>
        <v>0</v>
      </c>
    </row>
    <row r="29" spans="1:136" x14ac:dyDescent="0.3">
      <c r="A29" s="11"/>
      <c r="B29" s="2" t="s">
        <v>36</v>
      </c>
      <c r="K29">
        <v>1</v>
      </c>
      <c r="DN29">
        <f t="shared" si="3"/>
        <v>1</v>
      </c>
      <c r="DP29" s="5">
        <f t="shared" si="4"/>
        <v>2.564102564102564E-2</v>
      </c>
    </row>
    <row r="30" spans="1:136" x14ac:dyDescent="0.3">
      <c r="A30" s="11"/>
      <c r="B30" s="2" t="s">
        <v>37</v>
      </c>
      <c r="DN30">
        <f t="shared" si="3"/>
        <v>0</v>
      </c>
      <c r="DP30" s="5">
        <f t="shared" si="4"/>
        <v>0</v>
      </c>
    </row>
    <row r="31" spans="1:136" x14ac:dyDescent="0.3">
      <c r="A31" s="11"/>
      <c r="B31" s="2" t="s">
        <v>38</v>
      </c>
      <c r="J31">
        <v>1</v>
      </c>
      <c r="DN31">
        <f t="shared" si="3"/>
        <v>1</v>
      </c>
      <c r="DP31" s="5">
        <f t="shared" si="4"/>
        <v>2.564102564102564E-2</v>
      </c>
    </row>
    <row r="32" spans="1:136" x14ac:dyDescent="0.3">
      <c r="A32" s="11"/>
      <c r="B32" s="2" t="s">
        <v>6</v>
      </c>
      <c r="DN32">
        <f t="shared" si="3"/>
        <v>0</v>
      </c>
      <c r="DO32">
        <f>SUM(DN12:DN32)</f>
        <v>39</v>
      </c>
      <c r="DP32" s="5">
        <f t="shared" si="4"/>
        <v>0</v>
      </c>
    </row>
    <row r="33" spans="1:127" x14ac:dyDescent="0.3">
      <c r="A33" s="11">
        <v>3</v>
      </c>
      <c r="B33" s="1" t="s">
        <v>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</row>
    <row r="34" spans="1:127" x14ac:dyDescent="0.3">
      <c r="A34" s="11"/>
      <c r="B34" s="2" t="s">
        <v>8</v>
      </c>
      <c r="J34">
        <v>1</v>
      </c>
      <c r="S34">
        <v>1</v>
      </c>
      <c r="T34">
        <v>1</v>
      </c>
      <c r="U34">
        <v>1</v>
      </c>
      <c r="V34">
        <v>1</v>
      </c>
      <c r="X34">
        <v>1</v>
      </c>
      <c r="AA34">
        <v>1</v>
      </c>
      <c r="DN34">
        <f>COUNTA(C34:DM34)</f>
        <v>7</v>
      </c>
      <c r="DP34" s="5">
        <f>DN34/DO$38</f>
        <v>0.15555555555555556</v>
      </c>
    </row>
    <row r="35" spans="1:127" x14ac:dyDescent="0.3">
      <c r="A35" s="11"/>
      <c r="B35" s="2" t="s">
        <v>9</v>
      </c>
      <c r="DN35">
        <f>COUNTA(C35:DM35)</f>
        <v>0</v>
      </c>
      <c r="DP35" s="5">
        <f>DN35/DO$38</f>
        <v>0</v>
      </c>
    </row>
    <row r="36" spans="1:127" x14ac:dyDescent="0.3">
      <c r="A36" s="11"/>
      <c r="B36" s="2" t="s">
        <v>10</v>
      </c>
      <c r="C36">
        <v>1</v>
      </c>
      <c r="D36">
        <v>1</v>
      </c>
      <c r="H36">
        <v>1</v>
      </c>
      <c r="K36">
        <v>1</v>
      </c>
      <c r="L36">
        <v>1</v>
      </c>
      <c r="P36">
        <v>1</v>
      </c>
      <c r="Q36">
        <v>1</v>
      </c>
      <c r="R36">
        <v>1</v>
      </c>
      <c r="W36">
        <v>1</v>
      </c>
      <c r="AF36">
        <v>1</v>
      </c>
      <c r="AG36">
        <v>1</v>
      </c>
      <c r="AH36">
        <v>1</v>
      </c>
      <c r="AJ36">
        <v>1</v>
      </c>
      <c r="AK36">
        <v>1</v>
      </c>
      <c r="AL36">
        <v>1</v>
      </c>
      <c r="AM36">
        <v>1</v>
      </c>
      <c r="AP36">
        <v>1</v>
      </c>
      <c r="AR36">
        <v>1</v>
      </c>
      <c r="AS36">
        <v>1</v>
      </c>
      <c r="AT36">
        <v>1</v>
      </c>
      <c r="AV36">
        <v>1</v>
      </c>
      <c r="AW36">
        <v>1</v>
      </c>
      <c r="DN36">
        <f>COUNTA(C36:DM36)</f>
        <v>22</v>
      </c>
      <c r="DP36" s="5">
        <f>DN36/DO$38</f>
        <v>0.48888888888888887</v>
      </c>
    </row>
    <row r="37" spans="1:127" x14ac:dyDescent="0.3">
      <c r="A37" s="11"/>
      <c r="B37" s="2" t="s">
        <v>11</v>
      </c>
      <c r="E37">
        <v>1</v>
      </c>
      <c r="F37">
        <v>1</v>
      </c>
      <c r="I37">
        <v>1</v>
      </c>
      <c r="N37">
        <v>1</v>
      </c>
      <c r="O37">
        <v>1</v>
      </c>
      <c r="Y37">
        <v>1</v>
      </c>
      <c r="Z37">
        <v>1</v>
      </c>
      <c r="AB37">
        <v>1</v>
      </c>
      <c r="AE37">
        <v>1</v>
      </c>
      <c r="DN37">
        <f>COUNTA(C37:DM37)</f>
        <v>9</v>
      </c>
      <c r="DP37" s="5">
        <f>DN37/DO$38</f>
        <v>0.2</v>
      </c>
    </row>
    <row r="38" spans="1:127" x14ac:dyDescent="0.3">
      <c r="A38" s="11"/>
      <c r="B38" s="2" t="s">
        <v>12</v>
      </c>
      <c r="G38">
        <v>1</v>
      </c>
      <c r="AC38">
        <v>1</v>
      </c>
      <c r="AD38">
        <v>1</v>
      </c>
      <c r="AN38">
        <v>1</v>
      </c>
      <c r="AO38">
        <v>1</v>
      </c>
      <c r="AQ38">
        <v>1</v>
      </c>
      <c r="AU38">
        <v>1</v>
      </c>
      <c r="DN38">
        <f>COUNTA(C38:DM38)</f>
        <v>7</v>
      </c>
      <c r="DO38">
        <f>SUM(DN34:DN38)</f>
        <v>45</v>
      </c>
      <c r="DP38" s="5">
        <f>DN38/DO$38</f>
        <v>0.15555555555555556</v>
      </c>
    </row>
    <row r="39" spans="1:127" x14ac:dyDescent="0.3">
      <c r="A39" s="11">
        <v>4</v>
      </c>
      <c r="B39" s="1" t="s">
        <v>14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</row>
    <row r="40" spans="1:127" x14ac:dyDescent="0.3">
      <c r="A40" s="11"/>
      <c r="B40" s="2" t="s">
        <v>66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DN40">
        <f>COUNTA(C40:DM40)</f>
        <v>18</v>
      </c>
      <c r="DP40" s="5">
        <f>DN40/DO$44</f>
        <v>0.375</v>
      </c>
    </row>
    <row r="41" spans="1:127" x14ac:dyDescent="0.3">
      <c r="A41" s="11"/>
      <c r="B41" s="2" t="s">
        <v>67</v>
      </c>
      <c r="O41">
        <v>1</v>
      </c>
      <c r="P41">
        <v>1</v>
      </c>
      <c r="Q41">
        <v>1</v>
      </c>
      <c r="R41">
        <v>1</v>
      </c>
      <c r="DN41">
        <f>COUNTA(C41:DM41)</f>
        <v>4</v>
      </c>
      <c r="DO41">
        <f>SUM(DN37:DN41)</f>
        <v>38</v>
      </c>
      <c r="DP41" s="5">
        <f>DN41/DO$44</f>
        <v>8.3333333333333329E-2</v>
      </c>
    </row>
    <row r="42" spans="1:127" x14ac:dyDescent="0.3">
      <c r="A42" s="11"/>
      <c r="B42" s="2" t="s">
        <v>15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AU42">
        <v>1</v>
      </c>
      <c r="DN42">
        <f>COUNTA(C42:DM42)</f>
        <v>9</v>
      </c>
      <c r="DO42">
        <f>SUM(DN38:DN42)</f>
        <v>38</v>
      </c>
      <c r="DP42" s="5">
        <f>DN42/DO$44</f>
        <v>0.1875</v>
      </c>
    </row>
    <row r="43" spans="1:127" x14ac:dyDescent="0.3">
      <c r="A43" s="11"/>
      <c r="B43" s="2" t="s">
        <v>68</v>
      </c>
      <c r="K43">
        <v>1</v>
      </c>
      <c r="L43">
        <v>1</v>
      </c>
      <c r="M43">
        <v>1</v>
      </c>
      <c r="N43">
        <v>1</v>
      </c>
      <c r="DN43">
        <f>COUNTA(C43:DM43)</f>
        <v>4</v>
      </c>
      <c r="DO43">
        <f>SUM(DN39:DN43)</f>
        <v>35</v>
      </c>
      <c r="DP43" s="5">
        <f>DN43/DO$44</f>
        <v>8.3333333333333329E-2</v>
      </c>
    </row>
    <row r="44" spans="1:127" x14ac:dyDescent="0.3">
      <c r="A44" s="11"/>
      <c r="B44" s="2" t="s">
        <v>69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DN44">
        <f>COUNTA(C44:DM44)</f>
        <v>13</v>
      </c>
      <c r="DO44">
        <f>SUM(DN40:DN44)</f>
        <v>48</v>
      </c>
      <c r="DP44" s="5">
        <f>DN44/DO$44</f>
        <v>0.27083333333333331</v>
      </c>
    </row>
    <row r="45" spans="1:127" x14ac:dyDescent="0.3">
      <c r="A45" s="11">
        <v>5</v>
      </c>
      <c r="B45" s="1" t="s">
        <v>73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W45">
        <v>6</v>
      </c>
    </row>
    <row r="46" spans="1:127" x14ac:dyDescent="0.3">
      <c r="A46" s="11"/>
      <c r="B46" s="2" t="s">
        <v>16</v>
      </c>
      <c r="C46">
        <v>1</v>
      </c>
      <c r="D46">
        <v>1</v>
      </c>
      <c r="E46">
        <v>1</v>
      </c>
      <c r="F46">
        <v>1</v>
      </c>
      <c r="G46">
        <v>1</v>
      </c>
      <c r="I46">
        <v>1</v>
      </c>
      <c r="J46">
        <v>1</v>
      </c>
      <c r="K46">
        <v>1</v>
      </c>
      <c r="L46">
        <v>1</v>
      </c>
      <c r="N46">
        <v>1</v>
      </c>
      <c r="O46">
        <v>1</v>
      </c>
      <c r="P46">
        <v>1</v>
      </c>
      <c r="Q46">
        <v>1</v>
      </c>
      <c r="R46">
        <v>1</v>
      </c>
      <c r="AB46">
        <v>1</v>
      </c>
      <c r="AC46">
        <v>1</v>
      </c>
      <c r="AE46">
        <v>1</v>
      </c>
      <c r="AF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Q46">
        <v>1</v>
      </c>
      <c r="AR46">
        <v>1</v>
      </c>
      <c r="AT46">
        <v>1</v>
      </c>
      <c r="AU46">
        <v>1</v>
      </c>
      <c r="AV46">
        <v>1</v>
      </c>
      <c r="AW46">
        <v>1</v>
      </c>
      <c r="DN46">
        <f>COUNTA(C46:DM46)</f>
        <v>32</v>
      </c>
      <c r="DP46" s="5">
        <f>DN46/DO$47</f>
        <v>0.68085106382978722</v>
      </c>
    </row>
    <row r="47" spans="1:127" x14ac:dyDescent="0.3">
      <c r="A47" s="11"/>
      <c r="B47" s="2" t="s">
        <v>17</v>
      </c>
      <c r="H47">
        <v>1</v>
      </c>
      <c r="M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D47">
        <v>1</v>
      </c>
      <c r="AG47">
        <v>1</v>
      </c>
      <c r="AP47">
        <v>1</v>
      </c>
      <c r="AS47">
        <v>1</v>
      </c>
      <c r="DN47">
        <f>COUNTA(C47:DM47)</f>
        <v>15</v>
      </c>
      <c r="DO47">
        <f>SUM(DN46:DN47)</f>
        <v>47</v>
      </c>
      <c r="DP47" s="5">
        <f>DN47/DO$47</f>
        <v>0.31914893617021278</v>
      </c>
    </row>
    <row r="48" spans="1:127" x14ac:dyDescent="0.3">
      <c r="A48" s="11"/>
      <c r="B48" s="9" t="s">
        <v>39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8"/>
      <c r="DQ48" s="17" t="s">
        <v>74</v>
      </c>
      <c r="DR48" s="17"/>
      <c r="DS48" s="16">
        <f>(DP50+DP78+DP64)/3</f>
        <v>7.1395348837209305</v>
      </c>
    </row>
    <row r="49" spans="1:127" ht="15" thickBot="1" x14ac:dyDescent="0.35">
      <c r="A49" s="11">
        <v>6</v>
      </c>
      <c r="B49" s="1" t="s">
        <v>18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</row>
    <row r="50" spans="1:127" x14ac:dyDescent="0.3">
      <c r="A50" s="11"/>
      <c r="B50" s="3">
        <v>0</v>
      </c>
      <c r="DN50">
        <f>COUNTA(C50:DM50)</f>
        <v>0</v>
      </c>
      <c r="DO50">
        <f>DN50*B50</f>
        <v>0</v>
      </c>
      <c r="DP50" s="18">
        <f>DO61/DN61</f>
        <v>7.9782608695652177</v>
      </c>
      <c r="DQ50" s="14">
        <f>DN50/DN$61</f>
        <v>0</v>
      </c>
      <c r="DR50" s="15"/>
    </row>
    <row r="51" spans="1:127" x14ac:dyDescent="0.3">
      <c r="A51" s="11"/>
      <c r="B51" s="3">
        <v>1</v>
      </c>
      <c r="DN51">
        <f t="shared" ref="DN51:DN60" si="5">COUNTA(C51:DM51)</f>
        <v>0</v>
      </c>
      <c r="DO51">
        <f t="shared" ref="DO51:DO60" si="6">DN51*B51</f>
        <v>0</v>
      </c>
      <c r="DP51" s="19"/>
      <c r="DQ51" s="14">
        <f t="shared" ref="DQ51:DQ60" si="7">DN51/DN$61</f>
        <v>0</v>
      </c>
      <c r="DR51" s="15"/>
    </row>
    <row r="52" spans="1:127" x14ac:dyDescent="0.3">
      <c r="A52" s="11"/>
      <c r="B52" s="3">
        <v>2</v>
      </c>
      <c r="AD52">
        <v>1</v>
      </c>
      <c r="AU52">
        <v>1</v>
      </c>
      <c r="DN52">
        <f t="shared" si="5"/>
        <v>2</v>
      </c>
      <c r="DO52">
        <f t="shared" si="6"/>
        <v>4</v>
      </c>
      <c r="DP52" s="19"/>
      <c r="DQ52" s="14">
        <f t="shared" si="7"/>
        <v>4.3478260869565216E-2</v>
      </c>
      <c r="DR52" s="15"/>
    </row>
    <row r="53" spans="1:127" x14ac:dyDescent="0.3">
      <c r="A53" s="11"/>
      <c r="B53" s="3">
        <v>3</v>
      </c>
      <c r="DN53">
        <f t="shared" si="5"/>
        <v>0</v>
      </c>
      <c r="DO53">
        <f t="shared" si="6"/>
        <v>0</v>
      </c>
      <c r="DP53" s="19"/>
      <c r="DQ53" s="14">
        <f t="shared" si="7"/>
        <v>0</v>
      </c>
      <c r="DR53" s="15"/>
    </row>
    <row r="54" spans="1:127" x14ac:dyDescent="0.3">
      <c r="A54" s="11"/>
      <c r="B54" s="3">
        <v>4</v>
      </c>
      <c r="DN54">
        <f t="shared" si="5"/>
        <v>0</v>
      </c>
      <c r="DO54">
        <f t="shared" si="6"/>
        <v>0</v>
      </c>
      <c r="DP54" s="19"/>
      <c r="DQ54" s="14">
        <f t="shared" si="7"/>
        <v>0</v>
      </c>
      <c r="DR54" s="14">
        <f>SUM(DQ50:DQ54)</f>
        <v>4.3478260869565216E-2</v>
      </c>
      <c r="DS54" t="s">
        <v>60</v>
      </c>
    </row>
    <row r="55" spans="1:127" x14ac:dyDescent="0.3">
      <c r="A55" s="11"/>
      <c r="B55" s="3">
        <v>5</v>
      </c>
      <c r="DN55">
        <f t="shared" si="5"/>
        <v>0</v>
      </c>
      <c r="DO55">
        <f t="shared" si="6"/>
        <v>0</v>
      </c>
      <c r="DP55" s="19"/>
      <c r="DQ55" s="12">
        <f t="shared" si="7"/>
        <v>0</v>
      </c>
    </row>
    <row r="56" spans="1:127" x14ac:dyDescent="0.3">
      <c r="A56" s="11"/>
      <c r="B56" s="3">
        <v>6</v>
      </c>
      <c r="V56">
        <v>1</v>
      </c>
      <c r="AB56">
        <v>1</v>
      </c>
      <c r="AH56">
        <v>1</v>
      </c>
      <c r="AI56">
        <v>1</v>
      </c>
      <c r="AK56">
        <v>1</v>
      </c>
      <c r="AV56">
        <v>1</v>
      </c>
      <c r="DN56">
        <f t="shared" si="5"/>
        <v>6</v>
      </c>
      <c r="DO56">
        <f t="shared" si="6"/>
        <v>36</v>
      </c>
      <c r="DP56" s="19"/>
      <c r="DQ56" s="12">
        <f t="shared" si="7"/>
        <v>0.13043478260869565</v>
      </c>
      <c r="DR56" s="12">
        <f>SUM(DQ55:DQ56)</f>
        <v>0.13043478260869565</v>
      </c>
      <c r="DS56" t="s">
        <v>61</v>
      </c>
      <c r="DU56" t="str">
        <f>DS54</f>
        <v>INSATISFECHO</v>
      </c>
      <c r="DV56" s="5">
        <f>DR54</f>
        <v>4.3478260869565216E-2</v>
      </c>
    </row>
    <row r="57" spans="1:127" x14ac:dyDescent="0.3">
      <c r="A57" s="11"/>
      <c r="B57" s="3">
        <v>7</v>
      </c>
      <c r="J57">
        <v>1</v>
      </c>
      <c r="L57">
        <v>1</v>
      </c>
      <c r="U57">
        <v>1</v>
      </c>
      <c r="X57">
        <v>1</v>
      </c>
      <c r="AC57">
        <v>1</v>
      </c>
      <c r="AL57">
        <v>1</v>
      </c>
      <c r="AM57">
        <v>1</v>
      </c>
      <c r="DN57">
        <f t="shared" si="5"/>
        <v>7</v>
      </c>
      <c r="DO57">
        <f t="shared" si="6"/>
        <v>49</v>
      </c>
      <c r="DP57" s="19"/>
      <c r="DQ57" s="13">
        <f t="shared" si="7"/>
        <v>0.15217391304347827</v>
      </c>
      <c r="DU57" t="str">
        <f>DS56</f>
        <v>SATISFECHO</v>
      </c>
      <c r="DV57" s="5">
        <f>DR56</f>
        <v>0.13043478260869565</v>
      </c>
    </row>
    <row r="58" spans="1:127" x14ac:dyDescent="0.3">
      <c r="A58" s="11"/>
      <c r="B58" s="3">
        <v>8</v>
      </c>
      <c r="E58">
        <v>1</v>
      </c>
      <c r="I58">
        <v>1</v>
      </c>
      <c r="K58">
        <v>1</v>
      </c>
      <c r="P58">
        <v>1</v>
      </c>
      <c r="T58">
        <v>1</v>
      </c>
      <c r="W58">
        <v>1</v>
      </c>
      <c r="AA58">
        <v>1</v>
      </c>
      <c r="AE58">
        <v>1</v>
      </c>
      <c r="AO58">
        <v>1</v>
      </c>
      <c r="AR58">
        <v>1</v>
      </c>
      <c r="AW58">
        <v>1</v>
      </c>
      <c r="DN58">
        <f t="shared" si="5"/>
        <v>11</v>
      </c>
      <c r="DO58">
        <f t="shared" si="6"/>
        <v>88</v>
      </c>
      <c r="DP58" s="19"/>
      <c r="DQ58" s="13">
        <f t="shared" si="7"/>
        <v>0.2391304347826087</v>
      </c>
      <c r="DU58" s="5" t="str">
        <f>DS60</f>
        <v>MUY SATISFECHO</v>
      </c>
      <c r="DV58" s="5">
        <f>DR60</f>
        <v>0.82608695652173914</v>
      </c>
    </row>
    <row r="59" spans="1:127" x14ac:dyDescent="0.3">
      <c r="A59" s="11"/>
      <c r="B59" s="3">
        <v>9</v>
      </c>
      <c r="D59">
        <v>1</v>
      </c>
      <c r="H59">
        <v>1</v>
      </c>
      <c r="M59">
        <v>1</v>
      </c>
      <c r="Y59">
        <v>1</v>
      </c>
      <c r="Z59">
        <v>1</v>
      </c>
      <c r="AG59">
        <v>1</v>
      </c>
      <c r="AJ59">
        <v>1</v>
      </c>
      <c r="AP59">
        <v>1</v>
      </c>
      <c r="AS59">
        <v>1</v>
      </c>
      <c r="AT59">
        <v>1</v>
      </c>
      <c r="DN59">
        <f t="shared" si="5"/>
        <v>10</v>
      </c>
      <c r="DO59">
        <f t="shared" si="6"/>
        <v>90</v>
      </c>
      <c r="DP59" s="19"/>
      <c r="DQ59" s="13">
        <f t="shared" si="7"/>
        <v>0.21739130434782608</v>
      </c>
    </row>
    <row r="60" spans="1:127" x14ac:dyDescent="0.3">
      <c r="A60" s="11"/>
      <c r="B60" s="3">
        <v>10</v>
      </c>
      <c r="C60">
        <v>1</v>
      </c>
      <c r="F60">
        <v>1</v>
      </c>
      <c r="N60">
        <v>1</v>
      </c>
      <c r="O60">
        <v>1</v>
      </c>
      <c r="Q60">
        <v>1</v>
      </c>
      <c r="R60">
        <v>1</v>
      </c>
      <c r="S60">
        <v>1</v>
      </c>
      <c r="AF60">
        <v>1</v>
      </c>
      <c r="AN60">
        <v>1</v>
      </c>
      <c r="AQ60">
        <v>1</v>
      </c>
      <c r="DN60">
        <f t="shared" si="5"/>
        <v>10</v>
      </c>
      <c r="DO60">
        <f t="shared" si="6"/>
        <v>100</v>
      </c>
      <c r="DP60" s="19"/>
      <c r="DQ60" s="13">
        <f t="shared" si="7"/>
        <v>0.21739130434782608</v>
      </c>
      <c r="DR60" s="13">
        <f>SUM(DQ57:DQ60)</f>
        <v>0.82608695652173914</v>
      </c>
      <c r="DS60" t="s">
        <v>62</v>
      </c>
    </row>
    <row r="61" spans="1:127" ht="15" thickBot="1" x14ac:dyDescent="0.35">
      <c r="A61" s="11"/>
      <c r="DN61">
        <f>SUM(DN50:DN60)</f>
        <v>46</v>
      </c>
      <c r="DO61">
        <f>SUM(DO50:DO60)</f>
        <v>367</v>
      </c>
      <c r="DP61" s="20"/>
      <c r="DQ61" s="13">
        <f>SUM(DQ50:DQ60)</f>
        <v>1</v>
      </c>
      <c r="DW61">
        <v>7</v>
      </c>
    </row>
    <row r="62" spans="1:127" x14ac:dyDescent="0.3">
      <c r="A62" s="11"/>
      <c r="B62" s="6" t="s">
        <v>13</v>
      </c>
      <c r="DN62">
        <f>COUNTA(C62:DM62)</f>
        <v>0</v>
      </c>
    </row>
    <row r="63" spans="1:127" ht="15" thickBot="1" x14ac:dyDescent="0.35">
      <c r="A63" s="11">
        <v>7</v>
      </c>
      <c r="B63" s="1" t="s">
        <v>19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</row>
    <row r="64" spans="1:127" x14ac:dyDescent="0.3">
      <c r="A64" s="11"/>
      <c r="B64" s="3">
        <v>0</v>
      </c>
      <c r="AU64">
        <v>1</v>
      </c>
      <c r="DN64">
        <f>COUNTA(C64:DM64)</f>
        <v>1</v>
      </c>
      <c r="DO64">
        <f>DN64*B64</f>
        <v>0</v>
      </c>
      <c r="DP64" s="18">
        <f>DO75/DN75</f>
        <v>6.4186046511627906</v>
      </c>
      <c r="DQ64" s="14">
        <f>DN64/DN$75</f>
        <v>2.3255813953488372E-2</v>
      </c>
      <c r="DR64" s="15"/>
    </row>
    <row r="65" spans="1:127" x14ac:dyDescent="0.3">
      <c r="A65" s="11"/>
      <c r="B65" s="3">
        <v>1</v>
      </c>
      <c r="AV65">
        <v>1</v>
      </c>
      <c r="DN65">
        <f t="shared" ref="DN65:DN74" si="8">COUNTA(C65:DM65)</f>
        <v>1</v>
      </c>
      <c r="DO65">
        <f t="shared" ref="DO65:DO74" si="9">DN65*B65</f>
        <v>1</v>
      </c>
      <c r="DP65" s="19"/>
      <c r="DQ65" s="14">
        <f t="shared" ref="DQ65:DQ74" si="10">DN65/DN$75</f>
        <v>2.3255813953488372E-2</v>
      </c>
      <c r="DR65" s="15"/>
    </row>
    <row r="66" spans="1:127" x14ac:dyDescent="0.3">
      <c r="A66" s="11"/>
      <c r="B66" s="3">
        <v>2</v>
      </c>
      <c r="AD66">
        <v>1</v>
      </c>
      <c r="DN66">
        <f t="shared" si="8"/>
        <v>1</v>
      </c>
      <c r="DO66">
        <f t="shared" si="9"/>
        <v>2</v>
      </c>
      <c r="DP66" s="19"/>
      <c r="DQ66" s="14">
        <f t="shared" si="10"/>
        <v>2.3255813953488372E-2</v>
      </c>
      <c r="DR66" s="15"/>
    </row>
    <row r="67" spans="1:127" x14ac:dyDescent="0.3">
      <c r="A67" s="11"/>
      <c r="B67" s="3">
        <v>3</v>
      </c>
      <c r="D67">
        <v>1</v>
      </c>
      <c r="AB67">
        <v>1</v>
      </c>
      <c r="AT67">
        <v>1</v>
      </c>
      <c r="DN67">
        <f t="shared" si="8"/>
        <v>3</v>
      </c>
      <c r="DO67">
        <f t="shared" si="9"/>
        <v>9</v>
      </c>
      <c r="DP67" s="19"/>
      <c r="DQ67" s="14">
        <f t="shared" si="10"/>
        <v>6.9767441860465115E-2</v>
      </c>
      <c r="DR67" s="15"/>
    </row>
    <row r="68" spans="1:127" x14ac:dyDescent="0.3">
      <c r="A68" s="11"/>
      <c r="B68" s="3">
        <v>4</v>
      </c>
      <c r="E68">
        <v>1</v>
      </c>
      <c r="AW68">
        <v>1</v>
      </c>
      <c r="DN68">
        <f t="shared" si="8"/>
        <v>2</v>
      </c>
      <c r="DO68">
        <f t="shared" si="9"/>
        <v>8</v>
      </c>
      <c r="DP68" s="19"/>
      <c r="DQ68" s="14">
        <f t="shared" si="10"/>
        <v>4.6511627906976744E-2</v>
      </c>
      <c r="DR68" s="14">
        <f>SUM(DQ64:DQ68)</f>
        <v>0.18604651162790697</v>
      </c>
      <c r="DS68" t="s">
        <v>60</v>
      </c>
    </row>
    <row r="69" spans="1:127" x14ac:dyDescent="0.3">
      <c r="A69" s="11"/>
      <c r="B69" s="3">
        <v>5</v>
      </c>
      <c r="R69">
        <v>1</v>
      </c>
      <c r="AE69">
        <v>1</v>
      </c>
      <c r="AF69">
        <v>1</v>
      </c>
      <c r="AI69">
        <v>1</v>
      </c>
      <c r="DN69">
        <f t="shared" si="8"/>
        <v>4</v>
      </c>
      <c r="DO69">
        <f t="shared" si="9"/>
        <v>20</v>
      </c>
      <c r="DP69" s="19"/>
      <c r="DQ69" s="12">
        <f t="shared" si="10"/>
        <v>9.3023255813953487E-2</v>
      </c>
    </row>
    <row r="70" spans="1:127" x14ac:dyDescent="0.3">
      <c r="A70" s="11"/>
      <c r="B70" s="3">
        <v>6</v>
      </c>
      <c r="M70">
        <v>1</v>
      </c>
      <c r="Q70">
        <v>1</v>
      </c>
      <c r="V70">
        <v>1</v>
      </c>
      <c r="Y70">
        <v>1</v>
      </c>
      <c r="Z70">
        <v>1</v>
      </c>
      <c r="AJ70">
        <v>1</v>
      </c>
      <c r="AR70">
        <v>1</v>
      </c>
      <c r="DN70">
        <f t="shared" si="8"/>
        <v>7</v>
      </c>
      <c r="DO70">
        <f t="shared" si="9"/>
        <v>42</v>
      </c>
      <c r="DP70" s="19"/>
      <c r="DQ70" s="12">
        <f t="shared" si="10"/>
        <v>0.16279069767441862</v>
      </c>
      <c r="DR70" s="12">
        <f>SUM(DQ69:DQ70)</f>
        <v>0.2558139534883721</v>
      </c>
      <c r="DS70" t="s">
        <v>61</v>
      </c>
      <c r="DU70" t="str">
        <f>DS68</f>
        <v>INSATISFECHO</v>
      </c>
      <c r="DV70" s="5">
        <f>DR68</f>
        <v>0.18604651162790697</v>
      </c>
    </row>
    <row r="71" spans="1:127" x14ac:dyDescent="0.3">
      <c r="A71" s="11"/>
      <c r="B71" s="3">
        <v>7</v>
      </c>
      <c r="J71">
        <v>1</v>
      </c>
      <c r="K71">
        <v>1</v>
      </c>
      <c r="L71">
        <v>1</v>
      </c>
      <c r="U71">
        <v>1</v>
      </c>
      <c r="W71">
        <v>1</v>
      </c>
      <c r="X71">
        <v>1</v>
      </c>
      <c r="AC71">
        <v>1</v>
      </c>
      <c r="AH71">
        <v>1</v>
      </c>
      <c r="AK71">
        <v>1</v>
      </c>
      <c r="AL71">
        <v>1</v>
      </c>
      <c r="AM71">
        <v>1</v>
      </c>
      <c r="DN71">
        <f t="shared" si="8"/>
        <v>11</v>
      </c>
      <c r="DO71">
        <f t="shared" si="9"/>
        <v>77</v>
      </c>
      <c r="DP71" s="19"/>
      <c r="DQ71" s="13">
        <f t="shared" si="10"/>
        <v>0.2558139534883721</v>
      </c>
      <c r="DU71" t="str">
        <f>DS70</f>
        <v>SATISFECHO</v>
      </c>
      <c r="DV71" s="5">
        <f>DR70</f>
        <v>0.2558139534883721</v>
      </c>
    </row>
    <row r="72" spans="1:127" x14ac:dyDescent="0.3">
      <c r="A72" s="11"/>
      <c r="B72" s="3">
        <v>8</v>
      </c>
      <c r="H72">
        <v>1</v>
      </c>
      <c r="I72">
        <v>1</v>
      </c>
      <c r="P72">
        <v>1</v>
      </c>
      <c r="AO72">
        <v>1</v>
      </c>
      <c r="DN72">
        <f t="shared" si="8"/>
        <v>4</v>
      </c>
      <c r="DO72">
        <f t="shared" si="9"/>
        <v>32</v>
      </c>
      <c r="DP72" s="19"/>
      <c r="DQ72" s="13">
        <f t="shared" si="10"/>
        <v>9.3023255813953487E-2</v>
      </c>
      <c r="DU72" s="5" t="str">
        <f>DS74</f>
        <v>MUY SATISFECHO</v>
      </c>
      <c r="DV72" s="5">
        <f>DR74</f>
        <v>0.55813953488372092</v>
      </c>
    </row>
    <row r="73" spans="1:127" x14ac:dyDescent="0.3">
      <c r="A73" s="11"/>
      <c r="B73" s="3">
        <v>9</v>
      </c>
      <c r="T73">
        <v>1</v>
      </c>
      <c r="AA73">
        <v>1</v>
      </c>
      <c r="AG73">
        <v>1</v>
      </c>
      <c r="AP73">
        <v>1</v>
      </c>
      <c r="AS73">
        <v>1</v>
      </c>
      <c r="DN73">
        <f t="shared" si="8"/>
        <v>5</v>
      </c>
      <c r="DO73">
        <f t="shared" si="9"/>
        <v>45</v>
      </c>
      <c r="DP73" s="19"/>
      <c r="DQ73" s="13">
        <f t="shared" si="10"/>
        <v>0.11627906976744186</v>
      </c>
    </row>
    <row r="74" spans="1:127" x14ac:dyDescent="0.3">
      <c r="A74" s="11"/>
      <c r="B74" s="3">
        <v>10</v>
      </c>
      <c r="C74">
        <v>1</v>
      </c>
      <c r="S74">
        <v>1</v>
      </c>
      <c r="AN74">
        <v>1</v>
      </c>
      <c r="AQ74">
        <v>1</v>
      </c>
      <c r="DN74">
        <f t="shared" si="8"/>
        <v>4</v>
      </c>
      <c r="DO74">
        <f t="shared" si="9"/>
        <v>40</v>
      </c>
      <c r="DP74" s="19"/>
      <c r="DQ74" s="13">
        <f t="shared" si="10"/>
        <v>9.3023255813953487E-2</v>
      </c>
      <c r="DR74" s="13">
        <f>SUM(DQ71:DQ74)</f>
        <v>0.55813953488372092</v>
      </c>
      <c r="DS74" t="s">
        <v>62</v>
      </c>
    </row>
    <row r="75" spans="1:127" ht="15" thickBot="1" x14ac:dyDescent="0.35">
      <c r="A75" s="11"/>
      <c r="DN75">
        <f>SUM(DN64:DN74)</f>
        <v>43</v>
      </c>
      <c r="DO75">
        <f>SUM(DO64:DO74)</f>
        <v>276</v>
      </c>
      <c r="DP75" s="20"/>
      <c r="DQ75" s="13">
        <f>SUM(DQ64:DQ74)</f>
        <v>1</v>
      </c>
    </row>
    <row r="76" spans="1:127" x14ac:dyDescent="0.3">
      <c r="A76" s="11"/>
      <c r="B76" s="6" t="s">
        <v>13</v>
      </c>
      <c r="F76">
        <v>1</v>
      </c>
      <c r="N76">
        <v>1</v>
      </c>
      <c r="O76">
        <v>1</v>
      </c>
      <c r="DN76">
        <f>COUNTA(C76:DM76)</f>
        <v>3</v>
      </c>
    </row>
    <row r="77" spans="1:127" ht="15" thickBot="1" x14ac:dyDescent="0.35">
      <c r="A77" s="11">
        <v>8</v>
      </c>
      <c r="B77" s="1" t="s">
        <v>42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</row>
    <row r="78" spans="1:127" x14ac:dyDescent="0.3">
      <c r="A78" s="11"/>
      <c r="B78" s="3">
        <v>0</v>
      </c>
      <c r="AU78">
        <v>1</v>
      </c>
      <c r="DN78">
        <f>COUNTA(C78:DM78)</f>
        <v>1</v>
      </c>
      <c r="DO78">
        <f>DN78*B78</f>
        <v>0</v>
      </c>
      <c r="DP78" s="18">
        <f>DO89/DN89</f>
        <v>7.0217391304347823</v>
      </c>
      <c r="DQ78" s="14">
        <f>DN78/DN$89</f>
        <v>2.1739130434782608E-2</v>
      </c>
      <c r="DR78" s="15"/>
      <c r="DW78">
        <v>8</v>
      </c>
    </row>
    <row r="79" spans="1:127" x14ac:dyDescent="0.3">
      <c r="A79" s="11"/>
      <c r="B79" s="3">
        <v>1</v>
      </c>
      <c r="DN79">
        <f t="shared" ref="DN79:DN88" si="11">COUNTA(C79:DM79)</f>
        <v>0</v>
      </c>
      <c r="DO79">
        <f t="shared" ref="DO79:DO88" si="12">DN79*B79</f>
        <v>0</v>
      </c>
      <c r="DP79" s="19"/>
      <c r="DQ79" s="14">
        <f t="shared" ref="DQ79:DQ88" si="13">DN79/DN$89</f>
        <v>0</v>
      </c>
      <c r="DR79" s="15"/>
    </row>
    <row r="80" spans="1:127" x14ac:dyDescent="0.3">
      <c r="A80" s="11"/>
      <c r="B80" s="3">
        <v>2</v>
      </c>
      <c r="AD80">
        <v>1</v>
      </c>
      <c r="AH80">
        <v>1</v>
      </c>
      <c r="AV80">
        <v>1</v>
      </c>
      <c r="DN80">
        <f t="shared" si="11"/>
        <v>3</v>
      </c>
      <c r="DO80">
        <f t="shared" si="12"/>
        <v>6</v>
      </c>
      <c r="DP80" s="19"/>
      <c r="DQ80" s="14">
        <f t="shared" si="13"/>
        <v>6.5217391304347824E-2</v>
      </c>
      <c r="DR80" s="15"/>
    </row>
    <row r="81" spans="1:127" x14ac:dyDescent="0.3">
      <c r="A81" s="11"/>
      <c r="B81" s="3">
        <v>3</v>
      </c>
      <c r="DN81">
        <f t="shared" si="11"/>
        <v>0</v>
      </c>
      <c r="DO81">
        <f t="shared" si="12"/>
        <v>0</v>
      </c>
      <c r="DP81" s="19"/>
      <c r="DQ81" s="14">
        <f t="shared" si="13"/>
        <v>0</v>
      </c>
      <c r="DR81" s="15"/>
    </row>
    <row r="82" spans="1:127" x14ac:dyDescent="0.3">
      <c r="A82" s="11"/>
      <c r="B82" s="3">
        <v>4</v>
      </c>
      <c r="AB82">
        <v>1</v>
      </c>
      <c r="DN82">
        <f t="shared" si="11"/>
        <v>1</v>
      </c>
      <c r="DO82">
        <f t="shared" si="12"/>
        <v>4</v>
      </c>
      <c r="DP82" s="19"/>
      <c r="DQ82" s="14">
        <f t="shared" si="13"/>
        <v>2.1739130434782608E-2</v>
      </c>
      <c r="DR82" s="14">
        <f>SUM(DQ78:DQ82)</f>
        <v>0.10869565217391304</v>
      </c>
      <c r="DS82" t="s">
        <v>60</v>
      </c>
    </row>
    <row r="83" spans="1:127" x14ac:dyDescent="0.3">
      <c r="A83" s="11"/>
      <c r="B83" s="3">
        <v>5</v>
      </c>
      <c r="J83">
        <v>1</v>
      </c>
      <c r="AF83">
        <v>1</v>
      </c>
      <c r="AI83">
        <v>1</v>
      </c>
      <c r="DN83">
        <f t="shared" si="11"/>
        <v>3</v>
      </c>
      <c r="DO83">
        <f t="shared" si="12"/>
        <v>15</v>
      </c>
      <c r="DP83" s="19"/>
      <c r="DQ83" s="12">
        <f t="shared" si="13"/>
        <v>6.5217391304347824E-2</v>
      </c>
    </row>
    <row r="84" spans="1:127" x14ac:dyDescent="0.3">
      <c r="A84" s="11"/>
      <c r="B84" s="3">
        <v>6</v>
      </c>
      <c r="D84">
        <v>1</v>
      </c>
      <c r="V84">
        <v>1</v>
      </c>
      <c r="AJ84">
        <v>1</v>
      </c>
      <c r="AK84">
        <v>1</v>
      </c>
      <c r="AR84">
        <v>1</v>
      </c>
      <c r="AT84">
        <v>1</v>
      </c>
      <c r="AW84">
        <v>1</v>
      </c>
      <c r="DN84">
        <f t="shared" si="11"/>
        <v>7</v>
      </c>
      <c r="DO84">
        <f t="shared" si="12"/>
        <v>42</v>
      </c>
      <c r="DP84" s="19"/>
      <c r="DQ84" s="12">
        <f t="shared" si="13"/>
        <v>0.15217391304347827</v>
      </c>
      <c r="DR84" s="12">
        <f>SUM(DQ83:DQ84)</f>
        <v>0.21739130434782611</v>
      </c>
      <c r="DS84" t="s">
        <v>61</v>
      </c>
      <c r="DU84" t="str">
        <f>DS82</f>
        <v>INSATISFECHO</v>
      </c>
      <c r="DV84" s="5">
        <f>DR82</f>
        <v>0.10869565217391304</v>
      </c>
    </row>
    <row r="85" spans="1:127" x14ac:dyDescent="0.3">
      <c r="A85" s="11"/>
      <c r="B85" s="3">
        <v>7</v>
      </c>
      <c r="E85">
        <v>1</v>
      </c>
      <c r="L85">
        <v>1</v>
      </c>
      <c r="P85">
        <v>1</v>
      </c>
      <c r="R85">
        <v>1</v>
      </c>
      <c r="U85">
        <v>1</v>
      </c>
      <c r="X85">
        <v>1</v>
      </c>
      <c r="AC85">
        <v>1</v>
      </c>
      <c r="AE85">
        <v>1</v>
      </c>
      <c r="AL85">
        <v>1</v>
      </c>
      <c r="AM85">
        <v>1</v>
      </c>
      <c r="DN85">
        <f t="shared" si="11"/>
        <v>10</v>
      </c>
      <c r="DO85">
        <f t="shared" si="12"/>
        <v>70</v>
      </c>
      <c r="DP85" s="19"/>
      <c r="DQ85" s="13">
        <f t="shared" si="13"/>
        <v>0.21739130434782608</v>
      </c>
      <c r="DU85" t="str">
        <f>DS84</f>
        <v>SATISFECHO</v>
      </c>
      <c r="DV85" s="5">
        <f>DR84</f>
        <v>0.21739130434782611</v>
      </c>
    </row>
    <row r="86" spans="1:127" x14ac:dyDescent="0.3">
      <c r="A86" s="11"/>
      <c r="B86" s="3">
        <v>8</v>
      </c>
      <c r="H86">
        <v>1</v>
      </c>
      <c r="I86">
        <v>1</v>
      </c>
      <c r="K86">
        <v>1</v>
      </c>
      <c r="M86">
        <v>1</v>
      </c>
      <c r="T86">
        <v>1</v>
      </c>
      <c r="W86">
        <v>1</v>
      </c>
      <c r="Y86">
        <v>1</v>
      </c>
      <c r="Z86">
        <v>1</v>
      </c>
      <c r="AA86">
        <v>1</v>
      </c>
      <c r="AO86">
        <v>1</v>
      </c>
      <c r="DN86">
        <f t="shared" si="11"/>
        <v>10</v>
      </c>
      <c r="DO86">
        <f t="shared" si="12"/>
        <v>80</v>
      </c>
      <c r="DP86" s="19"/>
      <c r="DQ86" s="13">
        <f t="shared" si="13"/>
        <v>0.21739130434782608</v>
      </c>
      <c r="DU86" s="5" t="str">
        <f>DS88</f>
        <v>MUY SATISFECHO</v>
      </c>
      <c r="DV86" s="5">
        <f>DR88</f>
        <v>0.67391304347826086</v>
      </c>
    </row>
    <row r="87" spans="1:127" x14ac:dyDescent="0.3">
      <c r="A87" s="11"/>
      <c r="B87" s="3">
        <v>9</v>
      </c>
      <c r="Q87">
        <v>1</v>
      </c>
      <c r="AG87">
        <v>1</v>
      </c>
      <c r="AP87">
        <v>1</v>
      </c>
      <c r="AS87">
        <v>1</v>
      </c>
      <c r="DN87">
        <f t="shared" si="11"/>
        <v>4</v>
      </c>
      <c r="DO87">
        <f t="shared" si="12"/>
        <v>36</v>
      </c>
      <c r="DP87" s="19"/>
      <c r="DQ87" s="13">
        <f t="shared" si="13"/>
        <v>8.6956521739130432E-2</v>
      </c>
    </row>
    <row r="88" spans="1:127" x14ac:dyDescent="0.3">
      <c r="A88" s="11"/>
      <c r="B88" s="3">
        <v>10</v>
      </c>
      <c r="C88">
        <v>1</v>
      </c>
      <c r="F88">
        <v>1</v>
      </c>
      <c r="N88">
        <v>1</v>
      </c>
      <c r="O88">
        <v>1</v>
      </c>
      <c r="S88">
        <v>1</v>
      </c>
      <c r="AN88">
        <v>1</v>
      </c>
      <c r="AQ88">
        <v>1</v>
      </c>
      <c r="DN88">
        <f t="shared" si="11"/>
        <v>7</v>
      </c>
      <c r="DO88">
        <f t="shared" si="12"/>
        <v>70</v>
      </c>
      <c r="DP88" s="19"/>
      <c r="DQ88" s="13">
        <f t="shared" si="13"/>
        <v>0.15217391304347827</v>
      </c>
      <c r="DR88" s="13">
        <f>SUM(DQ85:DQ88)</f>
        <v>0.67391304347826086</v>
      </c>
      <c r="DS88" t="s">
        <v>62</v>
      </c>
    </row>
    <row r="89" spans="1:127" ht="15" thickBot="1" x14ac:dyDescent="0.35">
      <c r="A89" s="11"/>
      <c r="DN89">
        <f>SUM(DN78:DN88)</f>
        <v>46</v>
      </c>
      <c r="DO89">
        <f>SUM(DO78:DO88)</f>
        <v>323</v>
      </c>
      <c r="DP89" s="20"/>
      <c r="DQ89" s="13">
        <f>SUM(DQ78:DQ88)</f>
        <v>1</v>
      </c>
    </row>
    <row r="90" spans="1:127" x14ac:dyDescent="0.3">
      <c r="A90" s="11"/>
      <c r="B90" s="6" t="s">
        <v>13</v>
      </c>
      <c r="DN90">
        <f>COUNTA(C90:DM90)</f>
        <v>0</v>
      </c>
    </row>
    <row r="91" spans="1:127" x14ac:dyDescent="0.3">
      <c r="A91" s="11"/>
      <c r="B91" s="9" t="s">
        <v>40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8"/>
      <c r="DQ91" s="17" t="s">
        <v>74</v>
      </c>
      <c r="DR91" s="17"/>
      <c r="DS91" s="16">
        <f>(DP93+DP121+DP107+DP135+DP149)/5</f>
        <v>9.2618871415356132</v>
      </c>
    </row>
    <row r="92" spans="1:127" ht="15" thickBot="1" x14ac:dyDescent="0.35">
      <c r="A92" s="11">
        <v>9</v>
      </c>
      <c r="B92" s="1" t="s">
        <v>41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</row>
    <row r="93" spans="1:127" x14ac:dyDescent="0.3">
      <c r="A93" s="11"/>
      <c r="B93" s="3">
        <v>0</v>
      </c>
      <c r="DN93">
        <f>COUNTA(C93:DM93)</f>
        <v>0</v>
      </c>
      <c r="DO93">
        <f>DN93*B93</f>
        <v>0</v>
      </c>
      <c r="DP93" s="18">
        <f>DO104/DN104</f>
        <v>9.1702127659574462</v>
      </c>
      <c r="DQ93" s="14">
        <f>DN93/DN$104</f>
        <v>0</v>
      </c>
      <c r="DR93" s="15"/>
      <c r="DW93">
        <v>9</v>
      </c>
    </row>
    <row r="94" spans="1:127" x14ac:dyDescent="0.3">
      <c r="A94" s="11"/>
      <c r="B94" s="3">
        <v>1</v>
      </c>
      <c r="DN94">
        <f t="shared" ref="DN94:DN103" si="14">COUNTA(C94:DM94)</f>
        <v>0</v>
      </c>
      <c r="DO94">
        <f t="shared" ref="DO94:DO103" si="15">DN94*B94</f>
        <v>0</v>
      </c>
      <c r="DP94" s="19"/>
      <c r="DQ94" s="14">
        <f t="shared" ref="DQ94:DQ103" si="16">DN94/DN$104</f>
        <v>0</v>
      </c>
      <c r="DR94" s="15"/>
    </row>
    <row r="95" spans="1:127" x14ac:dyDescent="0.3">
      <c r="A95" s="11"/>
      <c r="B95" s="3">
        <v>2</v>
      </c>
      <c r="DN95">
        <f t="shared" si="14"/>
        <v>0</v>
      </c>
      <c r="DO95">
        <f t="shared" si="15"/>
        <v>0</v>
      </c>
      <c r="DP95" s="19"/>
      <c r="DQ95" s="14">
        <f t="shared" si="16"/>
        <v>0</v>
      </c>
      <c r="DR95" s="15"/>
    </row>
    <row r="96" spans="1:127" x14ac:dyDescent="0.3">
      <c r="A96" s="11"/>
      <c r="B96" s="3">
        <v>3</v>
      </c>
      <c r="DN96">
        <f t="shared" si="14"/>
        <v>0</v>
      </c>
      <c r="DO96">
        <f t="shared" si="15"/>
        <v>0</v>
      </c>
      <c r="DP96" s="19"/>
      <c r="DQ96" s="14">
        <f t="shared" si="16"/>
        <v>0</v>
      </c>
      <c r="DR96" s="15"/>
    </row>
    <row r="97" spans="1:127" x14ac:dyDescent="0.3">
      <c r="A97" s="11"/>
      <c r="B97" s="3">
        <v>4</v>
      </c>
      <c r="DN97">
        <f t="shared" si="14"/>
        <v>0</v>
      </c>
      <c r="DO97">
        <f t="shared" si="15"/>
        <v>0</v>
      </c>
      <c r="DP97" s="19"/>
      <c r="DQ97" s="14">
        <f t="shared" si="16"/>
        <v>0</v>
      </c>
      <c r="DR97" s="14">
        <f>SUM(DQ93:DQ97)</f>
        <v>0</v>
      </c>
      <c r="DS97" t="s">
        <v>60</v>
      </c>
    </row>
    <row r="98" spans="1:127" x14ac:dyDescent="0.3">
      <c r="A98" s="11"/>
      <c r="B98" s="3">
        <v>5</v>
      </c>
      <c r="AU98">
        <v>1</v>
      </c>
      <c r="DN98">
        <f t="shared" si="14"/>
        <v>1</v>
      </c>
      <c r="DO98">
        <f t="shared" si="15"/>
        <v>5</v>
      </c>
      <c r="DP98" s="19"/>
      <c r="DQ98" s="12">
        <f t="shared" si="16"/>
        <v>2.1276595744680851E-2</v>
      </c>
    </row>
    <row r="99" spans="1:127" x14ac:dyDescent="0.3">
      <c r="A99" s="11"/>
      <c r="B99" s="3">
        <v>6</v>
      </c>
      <c r="DN99">
        <f t="shared" si="14"/>
        <v>0</v>
      </c>
      <c r="DO99">
        <f t="shared" si="15"/>
        <v>0</v>
      </c>
      <c r="DP99" s="19"/>
      <c r="DQ99" s="12">
        <f t="shared" si="16"/>
        <v>0</v>
      </c>
      <c r="DR99" s="12">
        <f>SUM(DQ98:DQ99)</f>
        <v>2.1276595744680851E-2</v>
      </c>
      <c r="DS99" t="s">
        <v>61</v>
      </c>
      <c r="DU99" t="str">
        <f>DS97</f>
        <v>INSATISFECHO</v>
      </c>
      <c r="DV99" s="5">
        <f>DR97</f>
        <v>0</v>
      </c>
    </row>
    <row r="100" spans="1:127" x14ac:dyDescent="0.3">
      <c r="A100" s="11"/>
      <c r="B100" s="3">
        <v>7</v>
      </c>
      <c r="AB100">
        <v>1</v>
      </c>
      <c r="AD100">
        <v>1</v>
      </c>
      <c r="DN100">
        <f t="shared" si="14"/>
        <v>2</v>
      </c>
      <c r="DO100">
        <f t="shared" si="15"/>
        <v>14</v>
      </c>
      <c r="DP100" s="19"/>
      <c r="DQ100" s="13">
        <f t="shared" si="16"/>
        <v>4.2553191489361701E-2</v>
      </c>
      <c r="DU100" t="str">
        <f>DS99</f>
        <v>SATISFECHO</v>
      </c>
      <c r="DV100" s="5">
        <f>DR99</f>
        <v>2.1276595744680851E-2</v>
      </c>
    </row>
    <row r="101" spans="1:127" x14ac:dyDescent="0.3">
      <c r="A101" s="11"/>
      <c r="B101" s="3">
        <v>8</v>
      </c>
      <c r="H101">
        <v>1</v>
      </c>
      <c r="I101">
        <v>1</v>
      </c>
      <c r="J101">
        <v>1</v>
      </c>
      <c r="U101">
        <v>1</v>
      </c>
      <c r="Y101">
        <v>1</v>
      </c>
      <c r="Z101">
        <v>1</v>
      </c>
      <c r="AC101">
        <v>1</v>
      </c>
      <c r="AV101">
        <v>1</v>
      </c>
      <c r="DN101">
        <f t="shared" si="14"/>
        <v>8</v>
      </c>
      <c r="DO101">
        <f t="shared" si="15"/>
        <v>64</v>
      </c>
      <c r="DP101" s="19"/>
      <c r="DQ101" s="13">
        <f t="shared" si="16"/>
        <v>0.1702127659574468</v>
      </c>
      <c r="DU101" s="5" t="str">
        <f>DS103</f>
        <v>MUY SATISFECHO</v>
      </c>
      <c r="DV101" s="5">
        <f>DR103</f>
        <v>0.97872340425531912</v>
      </c>
    </row>
    <row r="102" spans="1:127" x14ac:dyDescent="0.3">
      <c r="A102" s="11"/>
      <c r="B102" s="3">
        <v>9</v>
      </c>
      <c r="K102">
        <v>1</v>
      </c>
      <c r="M102">
        <v>1</v>
      </c>
      <c r="N102">
        <v>1</v>
      </c>
      <c r="T102">
        <v>1</v>
      </c>
      <c r="V102">
        <v>1</v>
      </c>
      <c r="W102">
        <v>1</v>
      </c>
      <c r="X102">
        <v>1</v>
      </c>
      <c r="AA102">
        <v>1</v>
      </c>
      <c r="AE102">
        <v>1</v>
      </c>
      <c r="AG102">
        <v>1</v>
      </c>
      <c r="AH102">
        <v>1</v>
      </c>
      <c r="AS102">
        <v>1</v>
      </c>
      <c r="DN102">
        <f t="shared" si="14"/>
        <v>12</v>
      </c>
      <c r="DO102">
        <f t="shared" si="15"/>
        <v>108</v>
      </c>
      <c r="DP102" s="19"/>
      <c r="DQ102" s="13">
        <f t="shared" si="16"/>
        <v>0.25531914893617019</v>
      </c>
    </row>
    <row r="103" spans="1:127" x14ac:dyDescent="0.3">
      <c r="A103" s="11"/>
      <c r="B103" s="3">
        <v>10</v>
      </c>
      <c r="C103">
        <v>1</v>
      </c>
      <c r="D103">
        <v>1</v>
      </c>
      <c r="E103">
        <v>1</v>
      </c>
      <c r="F103">
        <v>1</v>
      </c>
      <c r="G103">
        <v>1</v>
      </c>
      <c r="L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AF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T103">
        <v>1</v>
      </c>
      <c r="AW103">
        <v>1</v>
      </c>
      <c r="DN103">
        <f t="shared" si="14"/>
        <v>24</v>
      </c>
      <c r="DO103">
        <f t="shared" si="15"/>
        <v>240</v>
      </c>
      <c r="DP103" s="19"/>
      <c r="DQ103" s="13">
        <f t="shared" si="16"/>
        <v>0.51063829787234039</v>
      </c>
      <c r="DR103" s="13">
        <f>SUM(DQ100:DQ103)</f>
        <v>0.97872340425531912</v>
      </c>
      <c r="DS103" t="s">
        <v>62</v>
      </c>
    </row>
    <row r="104" spans="1:127" ht="15" thickBot="1" x14ac:dyDescent="0.35">
      <c r="A104" s="11"/>
      <c r="DN104">
        <f>SUM(DN93:DN103)</f>
        <v>47</v>
      </c>
      <c r="DO104">
        <f>SUM(DO93:DO103)</f>
        <v>431</v>
      </c>
      <c r="DP104" s="20"/>
      <c r="DQ104" s="13">
        <f>SUM(DQ93:DQ103)</f>
        <v>1</v>
      </c>
    </row>
    <row r="105" spans="1:127" x14ac:dyDescent="0.3">
      <c r="A105" s="11"/>
      <c r="B105" s="6" t="s">
        <v>13</v>
      </c>
      <c r="DN105">
        <f>COUNTA(C105:DM105)</f>
        <v>0</v>
      </c>
    </row>
    <row r="106" spans="1:127" ht="15" thickBot="1" x14ac:dyDescent="0.35">
      <c r="A106" s="11">
        <v>10</v>
      </c>
      <c r="B106" s="1" t="s">
        <v>43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</row>
    <row r="107" spans="1:127" x14ac:dyDescent="0.3">
      <c r="A107" s="11"/>
      <c r="B107" s="3">
        <v>0</v>
      </c>
      <c r="DN107">
        <f>COUNTA(C107:DM107)</f>
        <v>0</v>
      </c>
      <c r="DO107">
        <f>DN107*B107</f>
        <v>0</v>
      </c>
      <c r="DP107" s="18">
        <f>DO118/DN118</f>
        <v>9.1702127659574462</v>
      </c>
      <c r="DQ107" s="14">
        <f>DN107/DN$118</f>
        <v>0</v>
      </c>
      <c r="DR107" s="15"/>
    </row>
    <row r="108" spans="1:127" x14ac:dyDescent="0.3">
      <c r="A108" s="11"/>
      <c r="B108" s="3">
        <v>1</v>
      </c>
      <c r="DN108">
        <f t="shared" ref="DN108:DN117" si="17">COUNTA(C108:DM108)</f>
        <v>0</v>
      </c>
      <c r="DO108">
        <f t="shared" ref="DO108:DO117" si="18">DN108*B108</f>
        <v>0</v>
      </c>
      <c r="DP108" s="19"/>
      <c r="DQ108" s="14">
        <f t="shared" ref="DQ108:DQ117" si="19">DN108/DN$118</f>
        <v>0</v>
      </c>
      <c r="DR108" s="15"/>
      <c r="DW108">
        <v>10</v>
      </c>
    </row>
    <row r="109" spans="1:127" x14ac:dyDescent="0.3">
      <c r="A109" s="11"/>
      <c r="B109" s="3">
        <v>2</v>
      </c>
      <c r="DN109">
        <f t="shared" si="17"/>
        <v>0</v>
      </c>
      <c r="DO109">
        <f t="shared" si="18"/>
        <v>0</v>
      </c>
      <c r="DP109" s="19"/>
      <c r="DQ109" s="14">
        <f t="shared" si="19"/>
        <v>0</v>
      </c>
      <c r="DR109" s="15"/>
    </row>
    <row r="110" spans="1:127" x14ac:dyDescent="0.3">
      <c r="A110" s="11"/>
      <c r="B110" s="3">
        <v>3</v>
      </c>
      <c r="DN110">
        <f t="shared" si="17"/>
        <v>0</v>
      </c>
      <c r="DO110">
        <f t="shared" si="18"/>
        <v>0</v>
      </c>
      <c r="DP110" s="19"/>
      <c r="DQ110" s="14">
        <f t="shared" si="19"/>
        <v>0</v>
      </c>
      <c r="DR110" s="15"/>
    </row>
    <row r="111" spans="1:127" x14ac:dyDescent="0.3">
      <c r="A111" s="11"/>
      <c r="B111" s="3">
        <v>4</v>
      </c>
      <c r="DN111">
        <f t="shared" si="17"/>
        <v>0</v>
      </c>
      <c r="DO111">
        <f t="shared" si="18"/>
        <v>0</v>
      </c>
      <c r="DP111" s="19"/>
      <c r="DQ111" s="14">
        <f t="shared" si="19"/>
        <v>0</v>
      </c>
      <c r="DR111" s="14">
        <f>SUM(DQ107:DQ111)</f>
        <v>0</v>
      </c>
      <c r="DS111" t="s">
        <v>60</v>
      </c>
    </row>
    <row r="112" spans="1:127" x14ac:dyDescent="0.3">
      <c r="A112" s="11"/>
      <c r="B112" s="3">
        <v>5</v>
      </c>
      <c r="DN112">
        <f t="shared" si="17"/>
        <v>0</v>
      </c>
      <c r="DO112">
        <f t="shared" si="18"/>
        <v>0</v>
      </c>
      <c r="DP112" s="19"/>
      <c r="DQ112" s="12">
        <f t="shared" si="19"/>
        <v>0</v>
      </c>
    </row>
    <row r="113" spans="1:127" x14ac:dyDescent="0.3">
      <c r="A113" s="11"/>
      <c r="B113" s="3">
        <v>6</v>
      </c>
      <c r="DN113">
        <f t="shared" si="17"/>
        <v>0</v>
      </c>
      <c r="DO113">
        <f t="shared" si="18"/>
        <v>0</v>
      </c>
      <c r="DP113" s="19"/>
      <c r="DQ113" s="12">
        <f t="shared" si="19"/>
        <v>0</v>
      </c>
      <c r="DR113" s="12">
        <f>SUM(DQ112:DQ113)</f>
        <v>0</v>
      </c>
      <c r="DS113" t="s">
        <v>61</v>
      </c>
      <c r="DU113" t="str">
        <f>DS111</f>
        <v>INSATISFECHO</v>
      </c>
      <c r="DV113" s="5">
        <f>DR111</f>
        <v>0</v>
      </c>
    </row>
    <row r="114" spans="1:127" x14ac:dyDescent="0.3">
      <c r="A114" s="11"/>
      <c r="B114" s="3">
        <v>7</v>
      </c>
      <c r="O114">
        <v>1</v>
      </c>
      <c r="AD114">
        <v>1</v>
      </c>
      <c r="AU114">
        <v>1</v>
      </c>
      <c r="DN114">
        <f t="shared" si="17"/>
        <v>3</v>
      </c>
      <c r="DO114">
        <f t="shared" si="18"/>
        <v>21</v>
      </c>
      <c r="DP114" s="19"/>
      <c r="DQ114" s="13">
        <f t="shared" si="19"/>
        <v>6.3829787234042548E-2</v>
      </c>
      <c r="DU114" t="str">
        <f>DS113</f>
        <v>SATISFECHO</v>
      </c>
      <c r="DV114" s="5">
        <f>DR113</f>
        <v>0</v>
      </c>
    </row>
    <row r="115" spans="1:127" x14ac:dyDescent="0.3">
      <c r="A115" s="11"/>
      <c r="B115" s="3">
        <v>8</v>
      </c>
      <c r="I115">
        <v>1</v>
      </c>
      <c r="M115">
        <v>1</v>
      </c>
      <c r="P115">
        <v>1</v>
      </c>
      <c r="R115">
        <v>1</v>
      </c>
      <c r="U115">
        <v>1</v>
      </c>
      <c r="V115">
        <v>1</v>
      </c>
      <c r="AC115">
        <v>1</v>
      </c>
      <c r="AE115">
        <v>1</v>
      </c>
      <c r="AV115">
        <v>1</v>
      </c>
      <c r="DN115">
        <f t="shared" si="17"/>
        <v>9</v>
      </c>
      <c r="DO115">
        <f t="shared" si="18"/>
        <v>72</v>
      </c>
      <c r="DP115" s="19"/>
      <c r="DQ115" s="13">
        <f t="shared" si="19"/>
        <v>0.19148936170212766</v>
      </c>
      <c r="DU115" s="5" t="str">
        <f>DS117</f>
        <v>MUY SATISFECHO</v>
      </c>
      <c r="DV115" s="5">
        <f>DR117</f>
        <v>1</v>
      </c>
    </row>
    <row r="116" spans="1:127" x14ac:dyDescent="0.3">
      <c r="A116" s="11"/>
      <c r="B116" s="3">
        <v>9</v>
      </c>
      <c r="H116">
        <v>1</v>
      </c>
      <c r="J116">
        <v>1</v>
      </c>
      <c r="N116">
        <v>1</v>
      </c>
      <c r="Q116">
        <v>1</v>
      </c>
      <c r="S116">
        <v>1</v>
      </c>
      <c r="T116">
        <v>1</v>
      </c>
      <c r="W116">
        <v>1</v>
      </c>
      <c r="AA116">
        <v>1</v>
      </c>
      <c r="AB116">
        <v>1</v>
      </c>
      <c r="AG116">
        <v>1</v>
      </c>
      <c r="AP116">
        <v>1</v>
      </c>
      <c r="AS116">
        <v>1</v>
      </c>
      <c r="DN116">
        <f t="shared" si="17"/>
        <v>12</v>
      </c>
      <c r="DO116">
        <f t="shared" si="18"/>
        <v>108</v>
      </c>
      <c r="DP116" s="19"/>
      <c r="DQ116" s="13">
        <f t="shared" si="19"/>
        <v>0.25531914893617019</v>
      </c>
    </row>
    <row r="117" spans="1:127" x14ac:dyDescent="0.3">
      <c r="A117" s="11"/>
      <c r="B117" s="3">
        <v>10</v>
      </c>
      <c r="C117">
        <v>1</v>
      </c>
      <c r="D117">
        <v>1</v>
      </c>
      <c r="E117">
        <v>1</v>
      </c>
      <c r="F117">
        <v>1</v>
      </c>
      <c r="G117">
        <v>1</v>
      </c>
      <c r="K117">
        <v>1</v>
      </c>
      <c r="L117">
        <v>1</v>
      </c>
      <c r="X117">
        <v>1</v>
      </c>
      <c r="Y117">
        <v>1</v>
      </c>
      <c r="Z117">
        <v>1</v>
      </c>
      <c r="AF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Q117">
        <v>1</v>
      </c>
      <c r="AR117">
        <v>1</v>
      </c>
      <c r="AT117">
        <v>1</v>
      </c>
      <c r="AW117">
        <v>1</v>
      </c>
      <c r="DN117">
        <f t="shared" si="17"/>
        <v>23</v>
      </c>
      <c r="DO117">
        <f t="shared" si="18"/>
        <v>230</v>
      </c>
      <c r="DP117" s="19"/>
      <c r="DQ117" s="13">
        <f t="shared" si="19"/>
        <v>0.48936170212765956</v>
      </c>
      <c r="DR117" s="13">
        <f>SUM(DQ114:DQ117)</f>
        <v>1</v>
      </c>
      <c r="DS117" t="s">
        <v>62</v>
      </c>
    </row>
    <row r="118" spans="1:127" ht="15" thickBot="1" x14ac:dyDescent="0.35">
      <c r="A118" s="11"/>
      <c r="DN118">
        <f>SUM(DN107:DN117)</f>
        <v>47</v>
      </c>
      <c r="DO118">
        <f>SUM(DO107:DO117)</f>
        <v>431</v>
      </c>
      <c r="DP118" s="20"/>
      <c r="DQ118" s="13">
        <f>SUM(DQ107:DQ117)</f>
        <v>1</v>
      </c>
    </row>
    <row r="119" spans="1:127" x14ac:dyDescent="0.3">
      <c r="A119" s="11"/>
      <c r="B119" s="6" t="s">
        <v>13</v>
      </c>
      <c r="DN119">
        <f>COUNTA(C119:DM119)</f>
        <v>0</v>
      </c>
    </row>
    <row r="120" spans="1:127" ht="15" thickBot="1" x14ac:dyDescent="0.35">
      <c r="A120" s="11">
        <v>11</v>
      </c>
      <c r="B120" s="1" t="s">
        <v>44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</row>
    <row r="121" spans="1:127" x14ac:dyDescent="0.3">
      <c r="A121" s="11"/>
      <c r="B121" s="3">
        <v>0</v>
      </c>
      <c r="DN121">
        <f>COUNTA(C121:DM121)</f>
        <v>0</v>
      </c>
      <c r="DO121">
        <f>DN121*B121</f>
        <v>0</v>
      </c>
      <c r="DP121" s="18">
        <f>DO132/DN132</f>
        <v>9.4255319148936163</v>
      </c>
      <c r="DQ121" s="14">
        <f>DN121/DN$132</f>
        <v>0</v>
      </c>
      <c r="DR121" s="15"/>
    </row>
    <row r="122" spans="1:127" x14ac:dyDescent="0.3">
      <c r="A122" s="11"/>
      <c r="B122" s="3">
        <v>1</v>
      </c>
      <c r="DN122">
        <f t="shared" ref="DN122:DN131" si="20">COUNTA(C122:DM122)</f>
        <v>0</v>
      </c>
      <c r="DO122">
        <f t="shared" ref="DO122:DO131" si="21">DN122*B122</f>
        <v>0</v>
      </c>
      <c r="DP122" s="19"/>
      <c r="DQ122" s="14">
        <f t="shared" ref="DQ122:DQ131" si="22">DN122/DN$132</f>
        <v>0</v>
      </c>
      <c r="DR122" s="15"/>
    </row>
    <row r="123" spans="1:127" x14ac:dyDescent="0.3">
      <c r="A123" s="11"/>
      <c r="B123" s="3">
        <v>2</v>
      </c>
      <c r="DN123">
        <f t="shared" si="20"/>
        <v>0</v>
      </c>
      <c r="DO123">
        <f t="shared" si="21"/>
        <v>0</v>
      </c>
      <c r="DP123" s="19"/>
      <c r="DQ123" s="14">
        <f t="shared" si="22"/>
        <v>0</v>
      </c>
      <c r="DR123" s="15"/>
    </row>
    <row r="124" spans="1:127" x14ac:dyDescent="0.3">
      <c r="A124" s="11"/>
      <c r="B124" s="3">
        <v>3</v>
      </c>
      <c r="DN124">
        <f t="shared" si="20"/>
        <v>0</v>
      </c>
      <c r="DO124">
        <f t="shared" si="21"/>
        <v>0</v>
      </c>
      <c r="DP124" s="19"/>
      <c r="DQ124" s="14">
        <f t="shared" si="22"/>
        <v>0</v>
      </c>
      <c r="DR124" s="15"/>
      <c r="DW124">
        <v>11</v>
      </c>
    </row>
    <row r="125" spans="1:127" x14ac:dyDescent="0.3">
      <c r="A125" s="11"/>
      <c r="B125" s="3">
        <v>4</v>
      </c>
      <c r="DN125">
        <f t="shared" si="20"/>
        <v>0</v>
      </c>
      <c r="DO125">
        <f t="shared" si="21"/>
        <v>0</v>
      </c>
      <c r="DP125" s="19"/>
      <c r="DQ125" s="14">
        <f t="shared" si="22"/>
        <v>0</v>
      </c>
      <c r="DR125" s="14">
        <f>SUM(DQ121:DQ125)</f>
        <v>0</v>
      </c>
      <c r="DS125" t="s">
        <v>60</v>
      </c>
    </row>
    <row r="126" spans="1:127" x14ac:dyDescent="0.3">
      <c r="A126" s="11"/>
      <c r="B126" s="3">
        <v>5</v>
      </c>
      <c r="DN126">
        <f t="shared" si="20"/>
        <v>0</v>
      </c>
      <c r="DO126">
        <f t="shared" si="21"/>
        <v>0</v>
      </c>
      <c r="DP126" s="19"/>
      <c r="DQ126" s="12">
        <f t="shared" si="22"/>
        <v>0</v>
      </c>
    </row>
    <row r="127" spans="1:127" x14ac:dyDescent="0.3">
      <c r="A127" s="11"/>
      <c r="B127" s="3">
        <v>6</v>
      </c>
      <c r="DN127">
        <f t="shared" si="20"/>
        <v>0</v>
      </c>
      <c r="DO127">
        <f t="shared" si="21"/>
        <v>0</v>
      </c>
      <c r="DP127" s="19"/>
      <c r="DQ127" s="12">
        <f t="shared" si="22"/>
        <v>0</v>
      </c>
      <c r="DR127" s="12">
        <f>SUM(DQ126:DQ127)</f>
        <v>0</v>
      </c>
      <c r="DS127" t="s">
        <v>61</v>
      </c>
      <c r="DU127" t="str">
        <f>DS125</f>
        <v>INSATISFECHO</v>
      </c>
      <c r="DV127" s="5">
        <f>DR125</f>
        <v>0</v>
      </c>
    </row>
    <row r="128" spans="1:127" x14ac:dyDescent="0.3">
      <c r="A128" s="11"/>
      <c r="B128" s="3">
        <v>7</v>
      </c>
      <c r="J128">
        <v>1</v>
      </c>
      <c r="AU128">
        <v>1</v>
      </c>
      <c r="DN128">
        <f t="shared" si="20"/>
        <v>2</v>
      </c>
      <c r="DO128">
        <f t="shared" si="21"/>
        <v>14</v>
      </c>
      <c r="DP128" s="19"/>
      <c r="DQ128" s="13">
        <f t="shared" si="22"/>
        <v>4.2553191489361701E-2</v>
      </c>
      <c r="DU128" t="str">
        <f>DS127</f>
        <v>SATISFECHO</v>
      </c>
      <c r="DV128" s="5">
        <f>DR127</f>
        <v>0</v>
      </c>
    </row>
    <row r="129" spans="1:127" x14ac:dyDescent="0.3">
      <c r="A129" s="11"/>
      <c r="B129" s="3">
        <v>8</v>
      </c>
      <c r="I129">
        <v>1</v>
      </c>
      <c r="U129">
        <v>1</v>
      </c>
      <c r="AC129">
        <v>1</v>
      </c>
      <c r="DN129">
        <f t="shared" si="20"/>
        <v>3</v>
      </c>
      <c r="DO129">
        <f t="shared" si="21"/>
        <v>24</v>
      </c>
      <c r="DP129" s="19"/>
      <c r="DQ129" s="13">
        <f t="shared" si="22"/>
        <v>6.3829787234042548E-2</v>
      </c>
      <c r="DU129" s="5" t="str">
        <f>DS131</f>
        <v>MUY SATISFECHO</v>
      </c>
      <c r="DV129" s="5">
        <f>DR131</f>
        <v>1</v>
      </c>
    </row>
    <row r="130" spans="1:127" x14ac:dyDescent="0.3">
      <c r="A130" s="11"/>
      <c r="B130" s="3">
        <v>9</v>
      </c>
      <c r="H130">
        <v>1</v>
      </c>
      <c r="M130">
        <v>1</v>
      </c>
      <c r="N130">
        <v>1</v>
      </c>
      <c r="S130">
        <v>1</v>
      </c>
      <c r="T130">
        <v>1</v>
      </c>
      <c r="V130">
        <v>1</v>
      </c>
      <c r="W130">
        <v>1</v>
      </c>
      <c r="Y130">
        <v>1</v>
      </c>
      <c r="Z130">
        <v>1</v>
      </c>
      <c r="AA130">
        <v>1</v>
      </c>
      <c r="AD130">
        <v>1</v>
      </c>
      <c r="AE130">
        <v>1</v>
      </c>
      <c r="AG130">
        <v>1</v>
      </c>
      <c r="AS130">
        <v>1</v>
      </c>
      <c r="AV130">
        <v>1</v>
      </c>
      <c r="DN130">
        <f t="shared" si="20"/>
        <v>15</v>
      </c>
      <c r="DO130">
        <f t="shared" si="21"/>
        <v>135</v>
      </c>
      <c r="DP130" s="19"/>
      <c r="DQ130" s="13">
        <f t="shared" si="22"/>
        <v>0.31914893617021278</v>
      </c>
    </row>
    <row r="131" spans="1:127" x14ac:dyDescent="0.3">
      <c r="A131" s="11"/>
      <c r="B131" s="3">
        <v>10</v>
      </c>
      <c r="C131">
        <v>1</v>
      </c>
      <c r="D131">
        <v>1</v>
      </c>
      <c r="E131">
        <v>1</v>
      </c>
      <c r="F131">
        <v>1</v>
      </c>
      <c r="G131">
        <v>1</v>
      </c>
      <c r="K131">
        <v>1</v>
      </c>
      <c r="L131">
        <v>1</v>
      </c>
      <c r="O131">
        <v>1</v>
      </c>
      <c r="P131">
        <v>1</v>
      </c>
      <c r="Q131">
        <v>1</v>
      </c>
      <c r="R131">
        <v>1</v>
      </c>
      <c r="X131">
        <v>1</v>
      </c>
      <c r="AB131">
        <v>1</v>
      </c>
      <c r="AF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T131">
        <v>1</v>
      </c>
      <c r="AW131">
        <v>1</v>
      </c>
      <c r="DN131">
        <f t="shared" si="20"/>
        <v>27</v>
      </c>
      <c r="DO131">
        <f t="shared" si="21"/>
        <v>270</v>
      </c>
      <c r="DP131" s="19"/>
      <c r="DQ131" s="13">
        <f t="shared" si="22"/>
        <v>0.57446808510638303</v>
      </c>
      <c r="DR131" s="13">
        <f>SUM(DQ128:DQ131)</f>
        <v>1</v>
      </c>
      <c r="DS131" t="s">
        <v>62</v>
      </c>
    </row>
    <row r="132" spans="1:127" ht="15" thickBot="1" x14ac:dyDescent="0.35">
      <c r="A132" s="11"/>
      <c r="DN132">
        <f>SUM(DN121:DN131)</f>
        <v>47</v>
      </c>
      <c r="DO132">
        <f>SUM(DO121:DO131)</f>
        <v>443</v>
      </c>
      <c r="DP132" s="20"/>
      <c r="DQ132" s="13">
        <f>SUM(DQ121:DQ131)</f>
        <v>1</v>
      </c>
    </row>
    <row r="133" spans="1:127" x14ac:dyDescent="0.3">
      <c r="A133" s="11"/>
      <c r="B133" s="6" t="s">
        <v>13</v>
      </c>
      <c r="DN133">
        <f>COUNTA(C133:DM133)</f>
        <v>0</v>
      </c>
    </row>
    <row r="134" spans="1:127" ht="15" thickBot="1" x14ac:dyDescent="0.35">
      <c r="A134" s="11">
        <v>12</v>
      </c>
      <c r="B134" s="1" t="s">
        <v>45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</row>
    <row r="135" spans="1:127" x14ac:dyDescent="0.3">
      <c r="A135" s="11"/>
      <c r="B135" s="3">
        <v>0</v>
      </c>
      <c r="DN135">
        <f>COUNTA(C135:DM135)</f>
        <v>0</v>
      </c>
      <c r="DO135">
        <f>DN135*B135</f>
        <v>0</v>
      </c>
      <c r="DP135" s="18">
        <f>DO146/DN146</f>
        <v>9.4130434782608692</v>
      </c>
      <c r="DQ135" s="14">
        <f>DN135/DN$146</f>
        <v>0</v>
      </c>
      <c r="DR135" s="15"/>
    </row>
    <row r="136" spans="1:127" x14ac:dyDescent="0.3">
      <c r="A136" s="11"/>
      <c r="B136" s="3">
        <v>1</v>
      </c>
      <c r="DN136">
        <f t="shared" ref="DN136:DN145" si="23">COUNTA(C136:DM136)</f>
        <v>0</v>
      </c>
      <c r="DO136">
        <f t="shared" ref="DO136:DO145" si="24">DN136*B136</f>
        <v>0</v>
      </c>
      <c r="DP136" s="19"/>
      <c r="DQ136" s="14">
        <f t="shared" ref="DQ136:DQ145" si="25">DN136/DN$146</f>
        <v>0</v>
      </c>
      <c r="DR136" s="15"/>
    </row>
    <row r="137" spans="1:127" x14ac:dyDescent="0.3">
      <c r="A137" s="11"/>
      <c r="B137" s="3">
        <v>2</v>
      </c>
      <c r="DN137">
        <f t="shared" si="23"/>
        <v>0</v>
      </c>
      <c r="DO137">
        <f t="shared" si="24"/>
        <v>0</v>
      </c>
      <c r="DP137" s="19"/>
      <c r="DQ137" s="14">
        <f t="shared" si="25"/>
        <v>0</v>
      </c>
      <c r="DR137" s="15"/>
    </row>
    <row r="138" spans="1:127" x14ac:dyDescent="0.3">
      <c r="A138" s="11"/>
      <c r="B138" s="3">
        <v>3</v>
      </c>
      <c r="DN138">
        <f t="shared" si="23"/>
        <v>0</v>
      </c>
      <c r="DO138">
        <f t="shared" si="24"/>
        <v>0</v>
      </c>
      <c r="DP138" s="19"/>
      <c r="DQ138" s="14">
        <f t="shared" si="25"/>
        <v>0</v>
      </c>
      <c r="DR138" s="15"/>
    </row>
    <row r="139" spans="1:127" x14ac:dyDescent="0.3">
      <c r="A139" s="11"/>
      <c r="B139" s="3">
        <v>4</v>
      </c>
      <c r="DN139">
        <f t="shared" si="23"/>
        <v>0</v>
      </c>
      <c r="DO139">
        <f t="shared" si="24"/>
        <v>0</v>
      </c>
      <c r="DP139" s="19"/>
      <c r="DQ139" s="14">
        <f t="shared" si="25"/>
        <v>0</v>
      </c>
      <c r="DR139" s="14">
        <f>SUM(DQ135:DQ139)</f>
        <v>0</v>
      </c>
      <c r="DS139" t="s">
        <v>60</v>
      </c>
      <c r="DW139">
        <v>12</v>
      </c>
    </row>
    <row r="140" spans="1:127" x14ac:dyDescent="0.3">
      <c r="A140" s="11"/>
      <c r="B140" s="3">
        <v>5</v>
      </c>
      <c r="DN140">
        <f t="shared" si="23"/>
        <v>0</v>
      </c>
      <c r="DO140">
        <f t="shared" si="24"/>
        <v>0</v>
      </c>
      <c r="DP140" s="19"/>
      <c r="DQ140" s="12">
        <f t="shared" si="25"/>
        <v>0</v>
      </c>
    </row>
    <row r="141" spans="1:127" x14ac:dyDescent="0.3">
      <c r="A141" s="11"/>
      <c r="B141" s="3">
        <v>6</v>
      </c>
      <c r="DN141">
        <f t="shared" si="23"/>
        <v>0</v>
      </c>
      <c r="DO141">
        <f t="shared" si="24"/>
        <v>0</v>
      </c>
      <c r="DP141" s="19"/>
      <c r="DQ141" s="12">
        <f t="shared" si="25"/>
        <v>0</v>
      </c>
      <c r="DR141" s="12">
        <f>SUM(DQ140:DQ141)</f>
        <v>0</v>
      </c>
      <c r="DS141" t="s">
        <v>61</v>
      </c>
      <c r="DU141" t="str">
        <f>DS139</f>
        <v>INSATISFECHO</v>
      </c>
      <c r="DV141" s="5">
        <f>DR139</f>
        <v>0</v>
      </c>
    </row>
    <row r="142" spans="1:127" x14ac:dyDescent="0.3">
      <c r="A142" s="11"/>
      <c r="B142" s="3">
        <v>7</v>
      </c>
      <c r="J142">
        <v>1</v>
      </c>
      <c r="AU142">
        <v>1</v>
      </c>
      <c r="DN142">
        <f t="shared" si="23"/>
        <v>2</v>
      </c>
      <c r="DO142">
        <f t="shared" si="24"/>
        <v>14</v>
      </c>
      <c r="DP142" s="19"/>
      <c r="DQ142" s="13">
        <f t="shared" si="25"/>
        <v>4.3478260869565216E-2</v>
      </c>
      <c r="DU142" t="str">
        <f>DS141</f>
        <v>SATISFECHO</v>
      </c>
      <c r="DV142" s="5">
        <f>DR141</f>
        <v>0</v>
      </c>
    </row>
    <row r="143" spans="1:127" x14ac:dyDescent="0.3">
      <c r="A143" s="11"/>
      <c r="B143" s="3">
        <v>8</v>
      </c>
      <c r="I143">
        <v>1</v>
      </c>
      <c r="T143">
        <v>1</v>
      </c>
      <c r="U143">
        <v>1</v>
      </c>
      <c r="V143">
        <v>1</v>
      </c>
      <c r="W143">
        <v>1</v>
      </c>
      <c r="AC143">
        <v>1</v>
      </c>
      <c r="DN143">
        <f t="shared" si="23"/>
        <v>6</v>
      </c>
      <c r="DO143">
        <f t="shared" si="24"/>
        <v>48</v>
      </c>
      <c r="DP143" s="19"/>
      <c r="DQ143" s="13">
        <f t="shared" si="25"/>
        <v>0.13043478260869565</v>
      </c>
      <c r="DU143" s="5" t="str">
        <f>DS145</f>
        <v>MUY SATISFECHO</v>
      </c>
      <c r="DV143" s="5">
        <f>DR145</f>
        <v>1</v>
      </c>
    </row>
    <row r="144" spans="1:127" x14ac:dyDescent="0.3">
      <c r="A144" s="11"/>
      <c r="B144" s="3">
        <v>9</v>
      </c>
      <c r="F144">
        <v>1</v>
      </c>
      <c r="K144">
        <v>1</v>
      </c>
      <c r="N144">
        <v>1</v>
      </c>
      <c r="O144">
        <v>1</v>
      </c>
      <c r="S144">
        <v>1</v>
      </c>
      <c r="AG144">
        <v>1</v>
      </c>
      <c r="AH144">
        <v>1</v>
      </c>
      <c r="AS144">
        <v>1</v>
      </c>
      <c r="AV144">
        <v>1</v>
      </c>
      <c r="DN144">
        <f t="shared" si="23"/>
        <v>9</v>
      </c>
      <c r="DO144">
        <f t="shared" si="24"/>
        <v>81</v>
      </c>
      <c r="DP144" s="19"/>
      <c r="DQ144" s="13">
        <f t="shared" si="25"/>
        <v>0.19565217391304349</v>
      </c>
    </row>
    <row r="145" spans="1:127" x14ac:dyDescent="0.3">
      <c r="A145" s="11"/>
      <c r="B145" s="3">
        <v>10</v>
      </c>
      <c r="C145">
        <v>1</v>
      </c>
      <c r="D145">
        <v>1</v>
      </c>
      <c r="E145">
        <v>1</v>
      </c>
      <c r="G145">
        <v>1</v>
      </c>
      <c r="H145">
        <v>1</v>
      </c>
      <c r="L145">
        <v>1</v>
      </c>
      <c r="M145">
        <v>1</v>
      </c>
      <c r="P145">
        <v>1</v>
      </c>
      <c r="Q145">
        <v>1</v>
      </c>
      <c r="R145">
        <v>1</v>
      </c>
      <c r="X145">
        <v>1</v>
      </c>
      <c r="Y145">
        <v>1</v>
      </c>
      <c r="Z145">
        <v>1</v>
      </c>
      <c r="AA145">
        <v>1</v>
      </c>
      <c r="AD145">
        <v>1</v>
      </c>
      <c r="AE145">
        <v>1</v>
      </c>
      <c r="AF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T145">
        <v>1</v>
      </c>
      <c r="AW145">
        <v>1</v>
      </c>
      <c r="DN145">
        <f t="shared" si="23"/>
        <v>29</v>
      </c>
      <c r="DO145">
        <f t="shared" si="24"/>
        <v>290</v>
      </c>
      <c r="DP145" s="19"/>
      <c r="DQ145" s="13">
        <f t="shared" si="25"/>
        <v>0.63043478260869568</v>
      </c>
      <c r="DR145" s="13">
        <f>SUM(DQ142:DQ145)</f>
        <v>1</v>
      </c>
      <c r="DS145" t="s">
        <v>62</v>
      </c>
    </row>
    <row r="146" spans="1:127" ht="15" thickBot="1" x14ac:dyDescent="0.35">
      <c r="A146" s="11"/>
      <c r="DN146">
        <f>SUM(DN135:DN145)</f>
        <v>46</v>
      </c>
      <c r="DO146">
        <f>SUM(DO135:DO145)</f>
        <v>433</v>
      </c>
      <c r="DP146" s="20"/>
      <c r="DQ146" s="13">
        <f>SUM(DQ135:DQ145)</f>
        <v>1</v>
      </c>
    </row>
    <row r="147" spans="1:127" x14ac:dyDescent="0.3">
      <c r="A147" s="11"/>
      <c r="B147" s="6" t="s">
        <v>13</v>
      </c>
      <c r="AB147">
        <v>1</v>
      </c>
      <c r="DN147">
        <f>COUNTA(C147:DM147)</f>
        <v>1</v>
      </c>
    </row>
    <row r="148" spans="1:127" ht="29.4" thickBot="1" x14ac:dyDescent="0.35">
      <c r="A148" s="11">
        <v>13</v>
      </c>
      <c r="B148" s="10" t="s">
        <v>70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</row>
    <row r="149" spans="1:127" x14ac:dyDescent="0.3">
      <c r="A149" s="11"/>
      <c r="B149" s="3">
        <v>0</v>
      </c>
      <c r="DN149">
        <f>COUNTA(C149:DM149)</f>
        <v>0</v>
      </c>
      <c r="DO149">
        <f>DN149*B149</f>
        <v>0</v>
      </c>
      <c r="DP149" s="18">
        <f>DO160/DN160</f>
        <v>9.1304347826086953</v>
      </c>
      <c r="DQ149" s="14">
        <f>DN149/DN$160</f>
        <v>0</v>
      </c>
      <c r="DR149" s="15"/>
    </row>
    <row r="150" spans="1:127" x14ac:dyDescent="0.3">
      <c r="A150" s="11"/>
      <c r="B150" s="3">
        <v>1</v>
      </c>
      <c r="DN150">
        <f t="shared" ref="DN150:DN159" si="26">COUNTA(C150:DM150)</f>
        <v>0</v>
      </c>
      <c r="DO150">
        <f t="shared" ref="DO150:DO159" si="27">DN150*B150</f>
        <v>0</v>
      </c>
      <c r="DP150" s="19"/>
      <c r="DQ150" s="14">
        <f t="shared" ref="DQ150:DQ159" si="28">DN150/DN$160</f>
        <v>0</v>
      </c>
      <c r="DR150" s="15"/>
    </row>
    <row r="151" spans="1:127" x14ac:dyDescent="0.3">
      <c r="A151" s="11"/>
      <c r="B151" s="3">
        <v>2</v>
      </c>
      <c r="DN151">
        <f t="shared" si="26"/>
        <v>0</v>
      </c>
      <c r="DO151">
        <f t="shared" si="27"/>
        <v>0</v>
      </c>
      <c r="DP151" s="19"/>
      <c r="DQ151" s="14">
        <f t="shared" si="28"/>
        <v>0</v>
      </c>
      <c r="DR151" s="15"/>
    </row>
    <row r="152" spans="1:127" x14ac:dyDescent="0.3">
      <c r="A152" s="11"/>
      <c r="B152" s="3">
        <v>3</v>
      </c>
      <c r="DN152">
        <f t="shared" si="26"/>
        <v>0</v>
      </c>
      <c r="DO152">
        <f t="shared" si="27"/>
        <v>0</v>
      </c>
      <c r="DP152" s="19"/>
      <c r="DQ152" s="14">
        <f t="shared" si="28"/>
        <v>0</v>
      </c>
      <c r="DR152" s="15"/>
    </row>
    <row r="153" spans="1:127" x14ac:dyDescent="0.3">
      <c r="A153" s="11"/>
      <c r="B153" s="3">
        <v>4</v>
      </c>
      <c r="DN153">
        <f t="shared" si="26"/>
        <v>0</v>
      </c>
      <c r="DO153">
        <f t="shared" si="27"/>
        <v>0</v>
      </c>
      <c r="DP153" s="19"/>
      <c r="DQ153" s="14">
        <f t="shared" si="28"/>
        <v>0</v>
      </c>
      <c r="DR153" s="14">
        <f>SUM(DQ149:DQ153)</f>
        <v>0</v>
      </c>
      <c r="DS153" t="s">
        <v>60</v>
      </c>
      <c r="DW153">
        <v>13</v>
      </c>
    </row>
    <row r="154" spans="1:127" x14ac:dyDescent="0.3">
      <c r="A154" s="11"/>
      <c r="B154" s="3">
        <v>5</v>
      </c>
      <c r="AU154">
        <v>1</v>
      </c>
      <c r="DN154">
        <f t="shared" si="26"/>
        <v>1</v>
      </c>
      <c r="DO154">
        <f t="shared" si="27"/>
        <v>5</v>
      </c>
      <c r="DP154" s="19"/>
      <c r="DQ154" s="12">
        <f t="shared" si="28"/>
        <v>2.1739130434782608E-2</v>
      </c>
    </row>
    <row r="155" spans="1:127" x14ac:dyDescent="0.3">
      <c r="A155" s="11"/>
      <c r="B155" s="3">
        <v>6</v>
      </c>
      <c r="DN155">
        <f t="shared" si="26"/>
        <v>0</v>
      </c>
      <c r="DO155">
        <f t="shared" si="27"/>
        <v>0</v>
      </c>
      <c r="DP155" s="19"/>
      <c r="DQ155" s="12">
        <f t="shared" si="28"/>
        <v>0</v>
      </c>
      <c r="DR155" s="12">
        <f>SUM(DQ154:DQ155)</f>
        <v>2.1739130434782608E-2</v>
      </c>
      <c r="DS155" t="s">
        <v>61</v>
      </c>
      <c r="DU155" t="str">
        <f>DS153</f>
        <v>INSATISFECHO</v>
      </c>
      <c r="DV155" s="5">
        <f>DR153</f>
        <v>0</v>
      </c>
    </row>
    <row r="156" spans="1:127" x14ac:dyDescent="0.3">
      <c r="A156" s="11"/>
      <c r="B156" s="3">
        <v>7</v>
      </c>
      <c r="DN156">
        <f t="shared" si="26"/>
        <v>0</v>
      </c>
      <c r="DO156">
        <f t="shared" si="27"/>
        <v>0</v>
      </c>
      <c r="DP156" s="19"/>
      <c r="DQ156" s="13">
        <f t="shared" si="28"/>
        <v>0</v>
      </c>
      <c r="DU156" t="str">
        <f>DS155</f>
        <v>SATISFECHO</v>
      </c>
      <c r="DV156" s="5">
        <f>DR155</f>
        <v>2.1739130434782608E-2</v>
      </c>
    </row>
    <row r="157" spans="1:127" x14ac:dyDescent="0.3">
      <c r="A157" s="11"/>
      <c r="B157" s="3">
        <v>8</v>
      </c>
      <c r="E157">
        <v>1</v>
      </c>
      <c r="F157">
        <v>1</v>
      </c>
      <c r="I157">
        <v>1</v>
      </c>
      <c r="J157">
        <v>1</v>
      </c>
      <c r="N157">
        <v>1</v>
      </c>
      <c r="O157">
        <v>1</v>
      </c>
      <c r="T157">
        <v>1</v>
      </c>
      <c r="U157">
        <v>1</v>
      </c>
      <c r="V157">
        <v>1</v>
      </c>
      <c r="W157">
        <v>1</v>
      </c>
      <c r="AC157">
        <v>1</v>
      </c>
      <c r="AE157">
        <v>1</v>
      </c>
      <c r="DN157">
        <f t="shared" si="26"/>
        <v>12</v>
      </c>
      <c r="DO157">
        <f t="shared" si="27"/>
        <v>96</v>
      </c>
      <c r="DP157" s="19"/>
      <c r="DQ157" s="13">
        <f t="shared" si="28"/>
        <v>0.2608695652173913</v>
      </c>
      <c r="DU157" s="5" t="str">
        <f>DS159</f>
        <v>MUY SATISFECHO</v>
      </c>
      <c r="DV157" s="5">
        <f>DR159</f>
        <v>0.97826086956521741</v>
      </c>
    </row>
    <row r="158" spans="1:127" x14ac:dyDescent="0.3">
      <c r="A158" s="11"/>
      <c r="B158" s="3">
        <v>9</v>
      </c>
      <c r="K158">
        <v>1</v>
      </c>
      <c r="M158">
        <v>1</v>
      </c>
      <c r="P158">
        <v>1</v>
      </c>
      <c r="X158">
        <v>1</v>
      </c>
      <c r="Y158">
        <v>1</v>
      </c>
      <c r="Z158">
        <v>1</v>
      </c>
      <c r="AG158">
        <v>1</v>
      </c>
      <c r="AH158">
        <v>1</v>
      </c>
      <c r="AP158">
        <v>1</v>
      </c>
      <c r="AS158">
        <v>1</v>
      </c>
      <c r="AV158">
        <v>1</v>
      </c>
      <c r="DN158">
        <f t="shared" si="26"/>
        <v>11</v>
      </c>
      <c r="DO158">
        <f t="shared" si="27"/>
        <v>99</v>
      </c>
      <c r="DP158" s="19"/>
      <c r="DQ158" s="13">
        <f t="shared" si="28"/>
        <v>0.2391304347826087</v>
      </c>
    </row>
    <row r="159" spans="1:127" x14ac:dyDescent="0.3">
      <c r="A159" s="11"/>
      <c r="B159" s="3">
        <v>10</v>
      </c>
      <c r="C159">
        <v>1</v>
      </c>
      <c r="D159">
        <v>1</v>
      </c>
      <c r="G159">
        <v>1</v>
      </c>
      <c r="H159">
        <v>1</v>
      </c>
      <c r="L159">
        <v>1</v>
      </c>
      <c r="Q159">
        <v>1</v>
      </c>
      <c r="R159">
        <v>1</v>
      </c>
      <c r="S159">
        <v>1</v>
      </c>
      <c r="AA159">
        <v>1</v>
      </c>
      <c r="AD159">
        <v>1</v>
      </c>
      <c r="AF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Q159">
        <v>1</v>
      </c>
      <c r="AR159">
        <v>1</v>
      </c>
      <c r="AT159">
        <v>1</v>
      </c>
      <c r="AW159">
        <v>1</v>
      </c>
      <c r="DN159">
        <f t="shared" si="26"/>
        <v>22</v>
      </c>
      <c r="DO159">
        <f t="shared" si="27"/>
        <v>220</v>
      </c>
      <c r="DP159" s="19"/>
      <c r="DQ159" s="13">
        <f t="shared" si="28"/>
        <v>0.47826086956521741</v>
      </c>
      <c r="DR159" s="13">
        <f>SUM(DQ156:DQ159)</f>
        <v>0.97826086956521741</v>
      </c>
      <c r="DS159" t="s">
        <v>62</v>
      </c>
    </row>
    <row r="160" spans="1:127" ht="15" thickBot="1" x14ac:dyDescent="0.35">
      <c r="A160" s="11"/>
      <c r="DN160">
        <f>SUM(DN149:DN159)</f>
        <v>46</v>
      </c>
      <c r="DO160">
        <f>SUM(DO149:DO159)</f>
        <v>420</v>
      </c>
      <c r="DP160" s="20"/>
      <c r="DQ160" s="13">
        <f>SUM(DQ149:DQ159)</f>
        <v>1</v>
      </c>
    </row>
    <row r="161" spans="1:127" x14ac:dyDescent="0.3">
      <c r="A161" s="11"/>
      <c r="B161" s="6" t="s">
        <v>13</v>
      </c>
      <c r="AB161">
        <v>1</v>
      </c>
      <c r="DN161">
        <f>COUNTA(C161:DM161)</f>
        <v>1</v>
      </c>
    </row>
    <row r="162" spans="1:127" x14ac:dyDescent="0.3">
      <c r="A162" s="11"/>
      <c r="B162" s="9" t="s">
        <v>46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8"/>
      <c r="DQ162" s="17" t="s">
        <v>74</v>
      </c>
      <c r="DR162" s="17"/>
      <c r="DS162" s="16">
        <f>(DP164+DP192+DP178+DP206)/4</f>
        <v>9.5072849213691022</v>
      </c>
    </row>
    <row r="163" spans="1:127" ht="15" thickBot="1" x14ac:dyDescent="0.35">
      <c r="A163" s="11">
        <v>14</v>
      </c>
      <c r="B163" s="1" t="s">
        <v>47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</row>
    <row r="164" spans="1:127" x14ac:dyDescent="0.3">
      <c r="A164" s="11"/>
      <c r="B164" s="3">
        <v>0</v>
      </c>
      <c r="DN164">
        <f>COUNTA(C164:DM164)</f>
        <v>0</v>
      </c>
      <c r="DO164">
        <f>DN164*B164</f>
        <v>0</v>
      </c>
      <c r="DP164" s="18">
        <f>DO175/DN175</f>
        <v>9.7021276595744688</v>
      </c>
      <c r="DQ164" s="14">
        <f>DN164/DN$175</f>
        <v>0</v>
      </c>
      <c r="DR164" s="15"/>
    </row>
    <row r="165" spans="1:127" x14ac:dyDescent="0.3">
      <c r="A165" s="11"/>
      <c r="B165" s="3">
        <v>1</v>
      </c>
      <c r="DN165">
        <f t="shared" ref="DN165:DN174" si="29">COUNTA(C165:DM165)</f>
        <v>0</v>
      </c>
      <c r="DO165">
        <f t="shared" ref="DO165:DO174" si="30">DN165*B165</f>
        <v>0</v>
      </c>
      <c r="DP165" s="19"/>
      <c r="DQ165" s="14">
        <f t="shared" ref="DQ165:DQ174" si="31">DN165/DN$175</f>
        <v>0</v>
      </c>
      <c r="DR165" s="15"/>
    </row>
    <row r="166" spans="1:127" x14ac:dyDescent="0.3">
      <c r="A166" s="11"/>
      <c r="B166" s="3">
        <v>2</v>
      </c>
      <c r="DN166">
        <f t="shared" si="29"/>
        <v>0</v>
      </c>
      <c r="DO166">
        <f t="shared" si="30"/>
        <v>0</v>
      </c>
      <c r="DP166" s="19"/>
      <c r="DQ166" s="14">
        <f t="shared" si="31"/>
        <v>0</v>
      </c>
      <c r="DR166" s="15"/>
    </row>
    <row r="167" spans="1:127" x14ac:dyDescent="0.3">
      <c r="A167" s="11"/>
      <c r="B167" s="3">
        <v>3</v>
      </c>
      <c r="DN167">
        <f t="shared" si="29"/>
        <v>0</v>
      </c>
      <c r="DO167">
        <f t="shared" si="30"/>
        <v>0</v>
      </c>
      <c r="DP167" s="19"/>
      <c r="DQ167" s="14">
        <f t="shared" si="31"/>
        <v>0</v>
      </c>
      <c r="DR167" s="15"/>
      <c r="DW167">
        <v>14</v>
      </c>
    </row>
    <row r="168" spans="1:127" x14ac:dyDescent="0.3">
      <c r="A168" s="11"/>
      <c r="B168" s="3">
        <v>4</v>
      </c>
      <c r="DN168">
        <f t="shared" si="29"/>
        <v>0</v>
      </c>
      <c r="DO168">
        <f t="shared" si="30"/>
        <v>0</v>
      </c>
      <c r="DP168" s="19"/>
      <c r="DQ168" s="14">
        <f t="shared" si="31"/>
        <v>0</v>
      </c>
      <c r="DR168" s="14">
        <f>SUM(DQ164:DQ168)</f>
        <v>0</v>
      </c>
      <c r="DS168" t="s">
        <v>60</v>
      </c>
    </row>
    <row r="169" spans="1:127" x14ac:dyDescent="0.3">
      <c r="A169" s="11"/>
      <c r="B169" s="3">
        <v>5</v>
      </c>
      <c r="DN169">
        <f t="shared" si="29"/>
        <v>0</v>
      </c>
      <c r="DO169">
        <f t="shared" si="30"/>
        <v>0</v>
      </c>
      <c r="DP169" s="19"/>
      <c r="DQ169" s="12">
        <f t="shared" si="31"/>
        <v>0</v>
      </c>
    </row>
    <row r="170" spans="1:127" x14ac:dyDescent="0.3">
      <c r="A170" s="11"/>
      <c r="B170" s="3">
        <v>6</v>
      </c>
      <c r="DN170">
        <f t="shared" si="29"/>
        <v>0</v>
      </c>
      <c r="DO170">
        <f t="shared" si="30"/>
        <v>0</v>
      </c>
      <c r="DP170" s="19"/>
      <c r="DQ170" s="12">
        <f t="shared" si="31"/>
        <v>0</v>
      </c>
      <c r="DR170" s="12">
        <f>SUM(DQ169:DQ170)</f>
        <v>0</v>
      </c>
      <c r="DS170" t="s">
        <v>61</v>
      </c>
      <c r="DU170" t="str">
        <f>DS168</f>
        <v>INSATISFECHO</v>
      </c>
      <c r="DV170" s="5">
        <f>DR168</f>
        <v>0</v>
      </c>
    </row>
    <row r="171" spans="1:127" x14ac:dyDescent="0.3">
      <c r="A171" s="11"/>
      <c r="B171" s="3">
        <v>7</v>
      </c>
      <c r="DN171">
        <f t="shared" si="29"/>
        <v>0</v>
      </c>
      <c r="DO171">
        <f t="shared" si="30"/>
        <v>0</v>
      </c>
      <c r="DP171" s="19"/>
      <c r="DQ171" s="13">
        <f t="shared" si="31"/>
        <v>0</v>
      </c>
      <c r="DU171" t="str">
        <f>DS170</f>
        <v>SATISFECHO</v>
      </c>
      <c r="DV171" s="5">
        <f>DR170</f>
        <v>0</v>
      </c>
    </row>
    <row r="172" spans="1:127" x14ac:dyDescent="0.3">
      <c r="A172" s="11"/>
      <c r="B172" s="3">
        <v>8</v>
      </c>
      <c r="V172">
        <v>1</v>
      </c>
      <c r="AC172">
        <v>1</v>
      </c>
      <c r="DN172">
        <f t="shared" si="29"/>
        <v>2</v>
      </c>
      <c r="DO172">
        <f t="shared" si="30"/>
        <v>16</v>
      </c>
      <c r="DP172" s="19"/>
      <c r="DQ172" s="13">
        <f t="shared" si="31"/>
        <v>4.2553191489361701E-2</v>
      </c>
      <c r="DU172" s="5" t="str">
        <f>DS174</f>
        <v>MUY SATISFECHO</v>
      </c>
      <c r="DV172" s="5">
        <f>DR174</f>
        <v>1</v>
      </c>
    </row>
    <row r="173" spans="1:127" x14ac:dyDescent="0.3">
      <c r="A173" s="11"/>
      <c r="B173" s="3">
        <v>9</v>
      </c>
      <c r="I173">
        <v>1</v>
      </c>
      <c r="J173">
        <v>1</v>
      </c>
      <c r="S173">
        <v>1</v>
      </c>
      <c r="T173">
        <v>1</v>
      </c>
      <c r="U173">
        <v>1</v>
      </c>
      <c r="W173">
        <v>1</v>
      </c>
      <c r="AA173">
        <v>1</v>
      </c>
      <c r="AB173">
        <v>1</v>
      </c>
      <c r="AG173">
        <v>1</v>
      </c>
      <c r="AS173">
        <v>1</v>
      </c>
      <c r="DN173">
        <f t="shared" si="29"/>
        <v>10</v>
      </c>
      <c r="DO173">
        <f t="shared" si="30"/>
        <v>90</v>
      </c>
      <c r="DP173" s="19"/>
      <c r="DQ173" s="13">
        <f t="shared" si="31"/>
        <v>0.21276595744680851</v>
      </c>
    </row>
    <row r="174" spans="1:127" x14ac:dyDescent="0.3">
      <c r="A174" s="11"/>
      <c r="B174" s="3">
        <v>10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1</v>
      </c>
      <c r="K174">
        <v>1</v>
      </c>
      <c r="L174">
        <v>1</v>
      </c>
      <c r="M174">
        <v>1</v>
      </c>
      <c r="N174">
        <v>1</v>
      </c>
      <c r="O174">
        <v>1</v>
      </c>
      <c r="P174">
        <v>1</v>
      </c>
      <c r="Q174">
        <v>1</v>
      </c>
      <c r="R174">
        <v>1</v>
      </c>
      <c r="X174">
        <v>1</v>
      </c>
      <c r="Y174">
        <v>1</v>
      </c>
      <c r="Z174">
        <v>1</v>
      </c>
      <c r="AD174">
        <v>1</v>
      </c>
      <c r="AE174">
        <v>1</v>
      </c>
      <c r="AF174">
        <v>1</v>
      </c>
      <c r="AH174">
        <v>1</v>
      </c>
      <c r="AI174">
        <v>1</v>
      </c>
      <c r="AJ174">
        <v>1</v>
      </c>
      <c r="AK174">
        <v>1</v>
      </c>
      <c r="AL174">
        <v>1</v>
      </c>
      <c r="AM174">
        <v>1</v>
      </c>
      <c r="AN174">
        <v>1</v>
      </c>
      <c r="AO174">
        <v>1</v>
      </c>
      <c r="AP174">
        <v>1</v>
      </c>
      <c r="AQ174">
        <v>1</v>
      </c>
      <c r="AR174">
        <v>1</v>
      </c>
      <c r="AT174">
        <v>1</v>
      </c>
      <c r="AU174">
        <v>1</v>
      </c>
      <c r="AV174">
        <v>1</v>
      </c>
      <c r="AW174">
        <v>1</v>
      </c>
      <c r="DN174">
        <f t="shared" si="29"/>
        <v>35</v>
      </c>
      <c r="DO174">
        <f t="shared" si="30"/>
        <v>350</v>
      </c>
      <c r="DP174" s="19"/>
      <c r="DQ174" s="13">
        <f t="shared" si="31"/>
        <v>0.74468085106382975</v>
      </c>
      <c r="DR174" s="13">
        <f>SUM(DQ171:DQ174)</f>
        <v>1</v>
      </c>
      <c r="DS174" t="s">
        <v>62</v>
      </c>
    </row>
    <row r="175" spans="1:127" ht="15" thickBot="1" x14ac:dyDescent="0.35">
      <c r="A175" s="11"/>
      <c r="DN175">
        <f>SUM(DN164:DN174)</f>
        <v>47</v>
      </c>
      <c r="DO175">
        <f>SUM(DO164:DO174)</f>
        <v>456</v>
      </c>
      <c r="DP175" s="20"/>
      <c r="DQ175" s="13">
        <f>SUM(DQ164:DQ174)</f>
        <v>1</v>
      </c>
    </row>
    <row r="176" spans="1:127" x14ac:dyDescent="0.3">
      <c r="A176" s="11"/>
      <c r="B176" s="6" t="s">
        <v>13</v>
      </c>
      <c r="DN176">
        <f>COUNTA(C176:DM176)</f>
        <v>0</v>
      </c>
    </row>
    <row r="177" spans="1:127" ht="15" thickBot="1" x14ac:dyDescent="0.35">
      <c r="A177" s="11">
        <v>15</v>
      </c>
      <c r="B177" s="1" t="s">
        <v>48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</row>
    <row r="178" spans="1:127" x14ac:dyDescent="0.3">
      <c r="A178" s="11"/>
      <c r="B178" s="3">
        <v>0</v>
      </c>
      <c r="DN178">
        <f>COUNTA(C178:DM178)</f>
        <v>0</v>
      </c>
      <c r="DO178">
        <f>DN178*B178</f>
        <v>0</v>
      </c>
      <c r="DP178" s="18">
        <f>DO189/DN189</f>
        <v>9.4255319148936163</v>
      </c>
      <c r="DQ178" s="14">
        <f>DN178/DN$189</f>
        <v>0</v>
      </c>
      <c r="DR178" s="15"/>
    </row>
    <row r="179" spans="1:127" x14ac:dyDescent="0.3">
      <c r="A179" s="11"/>
      <c r="B179" s="3">
        <v>1</v>
      </c>
      <c r="DN179">
        <f t="shared" ref="DN179:DN188" si="32">COUNTA(C179:DM179)</f>
        <v>0</v>
      </c>
      <c r="DO179">
        <f t="shared" ref="DO179:DO188" si="33">DN179*B179</f>
        <v>0</v>
      </c>
      <c r="DP179" s="19"/>
      <c r="DQ179" s="14">
        <f t="shared" ref="DQ179:DQ188" si="34">DN179/DN$189</f>
        <v>0</v>
      </c>
      <c r="DR179" s="15"/>
    </row>
    <row r="180" spans="1:127" x14ac:dyDescent="0.3">
      <c r="A180" s="11"/>
      <c r="B180" s="3">
        <v>2</v>
      </c>
      <c r="DN180">
        <f t="shared" si="32"/>
        <v>0</v>
      </c>
      <c r="DO180">
        <f t="shared" si="33"/>
        <v>0</v>
      </c>
      <c r="DP180" s="19"/>
      <c r="DQ180" s="14">
        <f t="shared" si="34"/>
        <v>0</v>
      </c>
      <c r="DR180" s="15"/>
    </row>
    <row r="181" spans="1:127" x14ac:dyDescent="0.3">
      <c r="A181" s="11"/>
      <c r="B181" s="3">
        <v>3</v>
      </c>
      <c r="DN181">
        <f t="shared" si="32"/>
        <v>0</v>
      </c>
      <c r="DO181">
        <f t="shared" si="33"/>
        <v>0</v>
      </c>
      <c r="DP181" s="19"/>
      <c r="DQ181" s="14">
        <f t="shared" si="34"/>
        <v>0</v>
      </c>
      <c r="DR181" s="15"/>
    </row>
    <row r="182" spans="1:127" x14ac:dyDescent="0.3">
      <c r="A182" s="11"/>
      <c r="B182" s="3">
        <v>4</v>
      </c>
      <c r="DN182">
        <f t="shared" si="32"/>
        <v>0</v>
      </c>
      <c r="DO182">
        <f t="shared" si="33"/>
        <v>0</v>
      </c>
      <c r="DP182" s="19"/>
      <c r="DQ182" s="14">
        <f t="shared" si="34"/>
        <v>0</v>
      </c>
      <c r="DR182" s="14">
        <f>SUM(DQ178:DQ182)</f>
        <v>0</v>
      </c>
      <c r="DS182" t="s">
        <v>60</v>
      </c>
    </row>
    <row r="183" spans="1:127" x14ac:dyDescent="0.3">
      <c r="A183" s="11"/>
      <c r="B183" s="3">
        <v>5</v>
      </c>
      <c r="DN183">
        <f t="shared" si="32"/>
        <v>0</v>
      </c>
      <c r="DO183">
        <f t="shared" si="33"/>
        <v>0</v>
      </c>
      <c r="DP183" s="19"/>
      <c r="DQ183" s="12">
        <f t="shared" si="34"/>
        <v>0</v>
      </c>
      <c r="DW183">
        <v>15</v>
      </c>
    </row>
    <row r="184" spans="1:127" x14ac:dyDescent="0.3">
      <c r="A184" s="11"/>
      <c r="B184" s="3">
        <v>6</v>
      </c>
      <c r="AU184">
        <v>1</v>
      </c>
      <c r="DN184">
        <f t="shared" si="32"/>
        <v>1</v>
      </c>
      <c r="DO184">
        <f t="shared" si="33"/>
        <v>6</v>
      </c>
      <c r="DP184" s="19"/>
      <c r="DQ184" s="12">
        <f t="shared" si="34"/>
        <v>2.1276595744680851E-2</v>
      </c>
      <c r="DR184" s="12">
        <f>SUM(DQ183:DQ184)</f>
        <v>2.1276595744680851E-2</v>
      </c>
      <c r="DS184" t="s">
        <v>61</v>
      </c>
      <c r="DU184" t="str">
        <f>DS182</f>
        <v>INSATISFECHO</v>
      </c>
      <c r="DV184" s="5">
        <f>DR182</f>
        <v>0</v>
      </c>
    </row>
    <row r="185" spans="1:127" x14ac:dyDescent="0.3">
      <c r="A185" s="11"/>
      <c r="B185" s="3">
        <v>7</v>
      </c>
      <c r="AD185">
        <v>1</v>
      </c>
      <c r="DN185">
        <f t="shared" si="32"/>
        <v>1</v>
      </c>
      <c r="DO185">
        <f t="shared" si="33"/>
        <v>7</v>
      </c>
      <c r="DP185" s="19"/>
      <c r="DQ185" s="13">
        <f t="shared" si="34"/>
        <v>2.1276595744680851E-2</v>
      </c>
      <c r="DU185" t="str">
        <f>DS184</f>
        <v>SATISFECHO</v>
      </c>
      <c r="DV185" s="5">
        <f>DR184</f>
        <v>2.1276595744680851E-2</v>
      </c>
    </row>
    <row r="186" spans="1:127" x14ac:dyDescent="0.3">
      <c r="A186" s="11"/>
      <c r="B186" s="3">
        <v>8</v>
      </c>
      <c r="J186">
        <v>1</v>
      </c>
      <c r="AC186">
        <v>1</v>
      </c>
      <c r="DN186">
        <f t="shared" si="32"/>
        <v>2</v>
      </c>
      <c r="DO186">
        <f t="shared" si="33"/>
        <v>16</v>
      </c>
      <c r="DP186" s="19"/>
      <c r="DQ186" s="13">
        <f t="shared" si="34"/>
        <v>4.2553191489361701E-2</v>
      </c>
      <c r="DU186" s="5" t="str">
        <f>DS188</f>
        <v>MUY SATISFECHO</v>
      </c>
      <c r="DV186" s="5">
        <f>DR188</f>
        <v>0.97872340425531923</v>
      </c>
    </row>
    <row r="187" spans="1:127" x14ac:dyDescent="0.3">
      <c r="A187" s="11"/>
      <c r="B187" s="3">
        <v>9</v>
      </c>
      <c r="H187">
        <v>1</v>
      </c>
      <c r="I187">
        <v>1</v>
      </c>
      <c r="M187">
        <v>1</v>
      </c>
      <c r="S187">
        <v>1</v>
      </c>
      <c r="T187">
        <v>1</v>
      </c>
      <c r="U187">
        <v>1</v>
      </c>
      <c r="V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E187">
        <v>1</v>
      </c>
      <c r="AG187">
        <v>1</v>
      </c>
      <c r="AS187">
        <v>1</v>
      </c>
      <c r="AV187">
        <v>1</v>
      </c>
      <c r="DN187">
        <f t="shared" si="32"/>
        <v>16</v>
      </c>
      <c r="DO187">
        <f t="shared" si="33"/>
        <v>144</v>
      </c>
      <c r="DP187" s="19"/>
      <c r="DQ187" s="13">
        <f t="shared" si="34"/>
        <v>0.34042553191489361</v>
      </c>
    </row>
    <row r="188" spans="1:127" x14ac:dyDescent="0.3">
      <c r="A188" s="11"/>
      <c r="B188" s="3">
        <v>10</v>
      </c>
      <c r="C188">
        <v>1</v>
      </c>
      <c r="D188">
        <v>1</v>
      </c>
      <c r="E188">
        <v>1</v>
      </c>
      <c r="F188">
        <v>1</v>
      </c>
      <c r="G188">
        <v>1</v>
      </c>
      <c r="K188">
        <v>1</v>
      </c>
      <c r="L188">
        <v>1</v>
      </c>
      <c r="N188">
        <v>1</v>
      </c>
      <c r="O188">
        <v>1</v>
      </c>
      <c r="P188">
        <v>1</v>
      </c>
      <c r="Q188">
        <v>1</v>
      </c>
      <c r="R188">
        <v>1</v>
      </c>
      <c r="W188">
        <v>1</v>
      </c>
      <c r="AF188">
        <v>1</v>
      </c>
      <c r="AH188">
        <v>1</v>
      </c>
      <c r="AI188">
        <v>1</v>
      </c>
      <c r="AJ188">
        <v>1</v>
      </c>
      <c r="AK188">
        <v>1</v>
      </c>
      <c r="AL188">
        <v>1</v>
      </c>
      <c r="AM188">
        <v>1</v>
      </c>
      <c r="AN188">
        <v>1</v>
      </c>
      <c r="AO188">
        <v>1</v>
      </c>
      <c r="AP188">
        <v>1</v>
      </c>
      <c r="AQ188">
        <v>1</v>
      </c>
      <c r="AR188">
        <v>1</v>
      </c>
      <c r="AT188">
        <v>1</v>
      </c>
      <c r="AW188">
        <v>1</v>
      </c>
      <c r="DN188">
        <f t="shared" si="32"/>
        <v>27</v>
      </c>
      <c r="DO188">
        <f t="shared" si="33"/>
        <v>270</v>
      </c>
      <c r="DP188" s="19"/>
      <c r="DQ188" s="13">
        <f t="shared" si="34"/>
        <v>0.57446808510638303</v>
      </c>
      <c r="DR188" s="13">
        <f>SUM(DQ185:DQ188)</f>
        <v>0.97872340425531923</v>
      </c>
      <c r="DS188" t="s">
        <v>62</v>
      </c>
    </row>
    <row r="189" spans="1:127" ht="15" thickBot="1" x14ac:dyDescent="0.35">
      <c r="A189" s="11"/>
      <c r="DN189">
        <f>SUM(DN178:DN188)</f>
        <v>47</v>
      </c>
      <c r="DO189">
        <f>SUM(DO178:DO188)</f>
        <v>443</v>
      </c>
      <c r="DP189" s="20"/>
      <c r="DQ189" s="13">
        <f>SUM(DQ178:DQ188)</f>
        <v>1</v>
      </c>
    </row>
    <row r="190" spans="1:127" x14ac:dyDescent="0.3">
      <c r="A190" s="11"/>
      <c r="B190" s="6" t="s">
        <v>13</v>
      </c>
      <c r="DN190">
        <f>COUNTA(C190:DM190)</f>
        <v>0</v>
      </c>
    </row>
    <row r="191" spans="1:127" ht="15" thickBot="1" x14ac:dyDescent="0.35">
      <c r="A191" s="11">
        <v>16</v>
      </c>
      <c r="B191" s="1" t="s">
        <v>49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</row>
    <row r="192" spans="1:127" x14ac:dyDescent="0.3">
      <c r="A192" s="11"/>
      <c r="B192" s="3">
        <v>0</v>
      </c>
      <c r="DN192">
        <f>COUNTA(C192:DM192)</f>
        <v>0</v>
      </c>
      <c r="DO192">
        <f>DN192*B192</f>
        <v>0</v>
      </c>
      <c r="DP192" s="18">
        <f>DO203/DN203</f>
        <v>9.5319148936170208</v>
      </c>
      <c r="DQ192" s="14">
        <f>DN192/DN$203</f>
        <v>0</v>
      </c>
      <c r="DR192" s="15"/>
    </row>
    <row r="193" spans="1:127" x14ac:dyDescent="0.3">
      <c r="A193" s="11"/>
      <c r="B193" s="3">
        <v>1</v>
      </c>
      <c r="DN193">
        <f t="shared" ref="DN193:DN202" si="35">COUNTA(C193:DM193)</f>
        <v>0</v>
      </c>
      <c r="DO193">
        <f t="shared" ref="DO193:DO202" si="36">DN193*B193</f>
        <v>0</v>
      </c>
      <c r="DP193" s="19"/>
      <c r="DQ193" s="14">
        <f t="shared" ref="DQ193:DQ202" si="37">DN193/DN$203</f>
        <v>0</v>
      </c>
      <c r="DR193" s="15"/>
    </row>
    <row r="194" spans="1:127" x14ac:dyDescent="0.3">
      <c r="A194" s="11"/>
      <c r="B194" s="3">
        <v>2</v>
      </c>
      <c r="DN194">
        <f t="shared" si="35"/>
        <v>0</v>
      </c>
      <c r="DO194">
        <f t="shared" si="36"/>
        <v>0</v>
      </c>
      <c r="DP194" s="19"/>
      <c r="DQ194" s="14">
        <f t="shared" si="37"/>
        <v>0</v>
      </c>
      <c r="DR194" s="15"/>
    </row>
    <row r="195" spans="1:127" x14ac:dyDescent="0.3">
      <c r="A195" s="11"/>
      <c r="B195" s="3">
        <v>3</v>
      </c>
      <c r="DN195">
        <f t="shared" si="35"/>
        <v>0</v>
      </c>
      <c r="DO195">
        <f t="shared" si="36"/>
        <v>0</v>
      </c>
      <c r="DP195" s="19"/>
      <c r="DQ195" s="14">
        <f t="shared" si="37"/>
        <v>0</v>
      </c>
      <c r="DR195" s="15"/>
    </row>
    <row r="196" spans="1:127" x14ac:dyDescent="0.3">
      <c r="A196" s="11"/>
      <c r="B196" s="3">
        <v>4</v>
      </c>
      <c r="DN196">
        <f t="shared" si="35"/>
        <v>0</v>
      </c>
      <c r="DO196">
        <f t="shared" si="36"/>
        <v>0</v>
      </c>
      <c r="DP196" s="19"/>
      <c r="DQ196" s="14">
        <f t="shared" si="37"/>
        <v>0</v>
      </c>
      <c r="DR196" s="14">
        <f>SUM(DQ192:DQ196)</f>
        <v>0</v>
      </c>
      <c r="DS196" t="s">
        <v>60</v>
      </c>
    </row>
    <row r="197" spans="1:127" x14ac:dyDescent="0.3">
      <c r="A197" s="11"/>
      <c r="B197" s="3">
        <v>5</v>
      </c>
      <c r="AU197">
        <v>1</v>
      </c>
      <c r="DN197">
        <f t="shared" si="35"/>
        <v>1</v>
      </c>
      <c r="DO197">
        <f t="shared" si="36"/>
        <v>5</v>
      </c>
      <c r="DP197" s="19"/>
      <c r="DQ197" s="12">
        <f t="shared" si="37"/>
        <v>2.1276595744680851E-2</v>
      </c>
    </row>
    <row r="198" spans="1:127" x14ac:dyDescent="0.3">
      <c r="A198" s="11"/>
      <c r="B198" s="3">
        <v>6</v>
      </c>
      <c r="DN198">
        <f t="shared" si="35"/>
        <v>0</v>
      </c>
      <c r="DO198">
        <f t="shared" si="36"/>
        <v>0</v>
      </c>
      <c r="DP198" s="19"/>
      <c r="DQ198" s="12">
        <f t="shared" si="37"/>
        <v>0</v>
      </c>
      <c r="DR198" s="12">
        <f>SUM(DQ197:DQ198)</f>
        <v>2.1276595744680851E-2</v>
      </c>
      <c r="DS198" t="s">
        <v>61</v>
      </c>
      <c r="DU198" t="str">
        <f>DS196</f>
        <v>INSATISFECHO</v>
      </c>
      <c r="DV198" s="5">
        <f>DR196</f>
        <v>0</v>
      </c>
      <c r="DW198">
        <v>16</v>
      </c>
    </row>
    <row r="199" spans="1:127" x14ac:dyDescent="0.3">
      <c r="A199" s="11"/>
      <c r="B199" s="3">
        <v>7</v>
      </c>
      <c r="DN199">
        <f t="shared" si="35"/>
        <v>0</v>
      </c>
      <c r="DO199">
        <f t="shared" si="36"/>
        <v>0</v>
      </c>
      <c r="DP199" s="19"/>
      <c r="DQ199" s="13">
        <f t="shared" si="37"/>
        <v>0</v>
      </c>
      <c r="DU199" t="str">
        <f>DS198</f>
        <v>SATISFECHO</v>
      </c>
      <c r="DV199" s="5">
        <f>DR198</f>
        <v>2.1276595744680851E-2</v>
      </c>
    </row>
    <row r="200" spans="1:127" x14ac:dyDescent="0.3">
      <c r="A200" s="11"/>
      <c r="B200" s="3">
        <v>8</v>
      </c>
      <c r="AC200">
        <v>1</v>
      </c>
      <c r="DN200">
        <f t="shared" si="35"/>
        <v>1</v>
      </c>
      <c r="DO200">
        <f t="shared" si="36"/>
        <v>8</v>
      </c>
      <c r="DP200" s="19"/>
      <c r="DQ200" s="13">
        <f t="shared" si="37"/>
        <v>2.1276595744680851E-2</v>
      </c>
      <c r="DU200" s="5" t="str">
        <f>DS202</f>
        <v>MUY SATISFECHO</v>
      </c>
      <c r="DV200" s="5">
        <f>DR202</f>
        <v>0.97872340425531923</v>
      </c>
    </row>
    <row r="201" spans="1:127" x14ac:dyDescent="0.3">
      <c r="A201" s="11"/>
      <c r="B201" s="3">
        <v>9</v>
      </c>
      <c r="I201">
        <v>1</v>
      </c>
      <c r="J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D201">
        <v>1</v>
      </c>
      <c r="AG201">
        <v>1</v>
      </c>
      <c r="AS201">
        <v>1</v>
      </c>
      <c r="DN201">
        <f t="shared" si="35"/>
        <v>15</v>
      </c>
      <c r="DO201">
        <f t="shared" si="36"/>
        <v>135</v>
      </c>
      <c r="DP201" s="19"/>
      <c r="DQ201" s="13">
        <f t="shared" si="37"/>
        <v>0.31914893617021278</v>
      </c>
    </row>
    <row r="202" spans="1:127" x14ac:dyDescent="0.3">
      <c r="A202" s="11"/>
      <c r="B202" s="3">
        <v>10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1</v>
      </c>
      <c r="Q202">
        <v>1</v>
      </c>
      <c r="R202">
        <v>1</v>
      </c>
      <c r="AE202">
        <v>1</v>
      </c>
      <c r="AF202">
        <v>1</v>
      </c>
      <c r="AH202">
        <v>1</v>
      </c>
      <c r="AI202">
        <v>1</v>
      </c>
      <c r="AJ202">
        <v>1</v>
      </c>
      <c r="AK202">
        <v>1</v>
      </c>
      <c r="AL202">
        <v>1</v>
      </c>
      <c r="AM202">
        <v>1</v>
      </c>
      <c r="AN202">
        <v>1</v>
      </c>
      <c r="AO202">
        <v>1</v>
      </c>
      <c r="AP202">
        <v>1</v>
      </c>
      <c r="AQ202">
        <v>1</v>
      </c>
      <c r="AR202">
        <v>1</v>
      </c>
      <c r="AT202">
        <v>1</v>
      </c>
      <c r="AV202">
        <v>1</v>
      </c>
      <c r="AW202">
        <v>1</v>
      </c>
      <c r="DN202">
        <f t="shared" si="35"/>
        <v>30</v>
      </c>
      <c r="DO202">
        <f t="shared" si="36"/>
        <v>300</v>
      </c>
      <c r="DP202" s="19"/>
      <c r="DQ202" s="13">
        <f t="shared" si="37"/>
        <v>0.63829787234042556</v>
      </c>
      <c r="DR202" s="13">
        <f>SUM(DQ199:DQ202)</f>
        <v>0.97872340425531923</v>
      </c>
      <c r="DS202" t="s">
        <v>62</v>
      </c>
    </row>
    <row r="203" spans="1:127" ht="15" thickBot="1" x14ac:dyDescent="0.35">
      <c r="A203" s="11"/>
      <c r="DN203">
        <f>SUM(DN192:DN202)</f>
        <v>47</v>
      </c>
      <c r="DO203">
        <f>SUM(DO192:DO202)</f>
        <v>448</v>
      </c>
      <c r="DP203" s="20"/>
      <c r="DQ203" s="13">
        <f>SUM(DQ192:DQ202)</f>
        <v>1</v>
      </c>
    </row>
    <row r="204" spans="1:127" x14ac:dyDescent="0.3">
      <c r="A204" s="11"/>
      <c r="B204" s="6" t="s">
        <v>13</v>
      </c>
      <c r="DN204">
        <f>COUNTA(C204:DM204)</f>
        <v>0</v>
      </c>
    </row>
    <row r="205" spans="1:127" ht="15" thickBot="1" x14ac:dyDescent="0.35">
      <c r="A205" s="11">
        <v>17</v>
      </c>
      <c r="B205" s="1" t="s">
        <v>50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</row>
    <row r="206" spans="1:127" x14ac:dyDescent="0.3">
      <c r="A206" s="11"/>
      <c r="B206" s="3">
        <v>0</v>
      </c>
      <c r="DN206">
        <f>COUNTA(C206:DM206)</f>
        <v>0</v>
      </c>
      <c r="DO206">
        <f>DN206*B206</f>
        <v>0</v>
      </c>
      <c r="DP206" s="18">
        <f>DO217/DN217</f>
        <v>9.3695652173913047</v>
      </c>
      <c r="DQ206" s="14">
        <f>DN206/DN$217</f>
        <v>0</v>
      </c>
      <c r="DR206" s="15"/>
    </row>
    <row r="207" spans="1:127" x14ac:dyDescent="0.3">
      <c r="A207" s="11"/>
      <c r="B207" s="3">
        <v>1</v>
      </c>
      <c r="DN207">
        <f t="shared" ref="DN207:DN216" si="38">COUNTA(C207:DM207)</f>
        <v>0</v>
      </c>
      <c r="DO207">
        <f t="shared" ref="DO207:DO216" si="39">DN207*B207</f>
        <v>0</v>
      </c>
      <c r="DP207" s="19"/>
      <c r="DQ207" s="14">
        <f t="shared" ref="DQ207:DQ216" si="40">DN207/DN$217</f>
        <v>0</v>
      </c>
      <c r="DR207" s="15"/>
    </row>
    <row r="208" spans="1:127" x14ac:dyDescent="0.3">
      <c r="A208" s="11"/>
      <c r="B208" s="3">
        <v>2</v>
      </c>
      <c r="DN208">
        <f t="shared" si="38"/>
        <v>0</v>
      </c>
      <c r="DO208">
        <f t="shared" si="39"/>
        <v>0</v>
      </c>
      <c r="DP208" s="19"/>
      <c r="DQ208" s="14">
        <f t="shared" si="40"/>
        <v>0</v>
      </c>
      <c r="DR208" s="15"/>
    </row>
    <row r="209" spans="1:127" x14ac:dyDescent="0.3">
      <c r="A209" s="11"/>
      <c r="B209" s="3">
        <v>3</v>
      </c>
      <c r="DN209">
        <f t="shared" si="38"/>
        <v>0</v>
      </c>
      <c r="DO209">
        <f t="shared" si="39"/>
        <v>0</v>
      </c>
      <c r="DP209" s="19"/>
      <c r="DQ209" s="14">
        <f t="shared" si="40"/>
        <v>0</v>
      </c>
      <c r="DR209" s="15"/>
    </row>
    <row r="210" spans="1:127" x14ac:dyDescent="0.3">
      <c r="A210" s="11"/>
      <c r="B210" s="3">
        <v>4</v>
      </c>
      <c r="DN210">
        <f t="shared" si="38"/>
        <v>0</v>
      </c>
      <c r="DO210">
        <f t="shared" si="39"/>
        <v>0</v>
      </c>
      <c r="DP210" s="19"/>
      <c r="DQ210" s="14">
        <f t="shared" si="40"/>
        <v>0</v>
      </c>
      <c r="DR210" s="14">
        <f>SUM(DQ206:DQ210)</f>
        <v>0</v>
      </c>
      <c r="DS210" t="s">
        <v>60</v>
      </c>
    </row>
    <row r="211" spans="1:127" x14ac:dyDescent="0.3">
      <c r="A211" s="11"/>
      <c r="B211" s="3">
        <v>5</v>
      </c>
      <c r="AU211">
        <v>1</v>
      </c>
      <c r="DN211">
        <f t="shared" si="38"/>
        <v>1</v>
      </c>
      <c r="DO211">
        <f t="shared" si="39"/>
        <v>5</v>
      </c>
      <c r="DP211" s="19"/>
      <c r="DQ211" s="12">
        <f t="shared" si="40"/>
        <v>2.1739130434782608E-2</v>
      </c>
    </row>
    <row r="212" spans="1:127" x14ac:dyDescent="0.3">
      <c r="A212" s="11"/>
      <c r="B212" s="3">
        <v>6</v>
      </c>
      <c r="DN212">
        <f t="shared" si="38"/>
        <v>0</v>
      </c>
      <c r="DO212">
        <f t="shared" si="39"/>
        <v>0</v>
      </c>
      <c r="DP212" s="19"/>
      <c r="DQ212" s="12">
        <f t="shared" si="40"/>
        <v>0</v>
      </c>
      <c r="DR212" s="12">
        <f>SUM(DQ211:DQ212)</f>
        <v>2.1739130434782608E-2</v>
      </c>
      <c r="DS212" t="s">
        <v>61</v>
      </c>
      <c r="DU212" t="str">
        <f>DS210</f>
        <v>INSATISFECHO</v>
      </c>
      <c r="DV212" s="5">
        <f>DR210</f>
        <v>0</v>
      </c>
      <c r="DW212">
        <v>17</v>
      </c>
    </row>
    <row r="213" spans="1:127" x14ac:dyDescent="0.3">
      <c r="A213" s="11"/>
      <c r="B213" s="3">
        <v>7</v>
      </c>
      <c r="J213">
        <v>1</v>
      </c>
      <c r="DN213">
        <f t="shared" si="38"/>
        <v>1</v>
      </c>
      <c r="DO213">
        <f t="shared" si="39"/>
        <v>7</v>
      </c>
      <c r="DP213" s="19"/>
      <c r="DQ213" s="13">
        <f t="shared" si="40"/>
        <v>2.1739130434782608E-2</v>
      </c>
      <c r="DU213" t="str">
        <f>DS212</f>
        <v>SATISFECHO</v>
      </c>
      <c r="DV213" s="5">
        <f>DR212</f>
        <v>2.1739130434782608E-2</v>
      </c>
    </row>
    <row r="214" spans="1:127" x14ac:dyDescent="0.3">
      <c r="A214" s="11"/>
      <c r="B214" s="3">
        <v>8</v>
      </c>
      <c r="V214">
        <v>1</v>
      </c>
      <c r="W214">
        <v>1</v>
      </c>
      <c r="AC214">
        <v>1</v>
      </c>
      <c r="DN214">
        <f t="shared" si="38"/>
        <v>3</v>
      </c>
      <c r="DO214">
        <f t="shared" si="39"/>
        <v>24</v>
      </c>
      <c r="DP214" s="19"/>
      <c r="DQ214" s="13">
        <f t="shared" si="40"/>
        <v>6.5217391304347824E-2</v>
      </c>
      <c r="DU214" s="5" t="str">
        <f>DS216</f>
        <v>MUY SATISFECHO</v>
      </c>
      <c r="DV214" s="5">
        <f>DR216</f>
        <v>0.97826086956521729</v>
      </c>
    </row>
    <row r="215" spans="1:127" x14ac:dyDescent="0.3">
      <c r="A215" s="11"/>
      <c r="B215" s="3">
        <v>9</v>
      </c>
      <c r="H215">
        <v>1</v>
      </c>
      <c r="I215">
        <v>1</v>
      </c>
      <c r="M215">
        <v>1</v>
      </c>
      <c r="S215">
        <v>1</v>
      </c>
      <c r="T215">
        <v>1</v>
      </c>
      <c r="U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D215">
        <v>1</v>
      </c>
      <c r="AG215">
        <v>1</v>
      </c>
      <c r="AS215">
        <v>1</v>
      </c>
      <c r="AV215">
        <v>1</v>
      </c>
      <c r="DN215">
        <f t="shared" si="38"/>
        <v>15</v>
      </c>
      <c r="DO215">
        <f t="shared" si="39"/>
        <v>135</v>
      </c>
      <c r="DP215" s="19"/>
      <c r="DQ215" s="13">
        <f t="shared" si="40"/>
        <v>0.32608695652173914</v>
      </c>
    </row>
    <row r="216" spans="1:127" x14ac:dyDescent="0.3">
      <c r="A216" s="11"/>
      <c r="B216" s="3">
        <v>10</v>
      </c>
      <c r="C216">
        <v>1</v>
      </c>
      <c r="D216">
        <v>1</v>
      </c>
      <c r="E216">
        <v>1</v>
      </c>
      <c r="F216">
        <v>1</v>
      </c>
      <c r="G216">
        <v>1</v>
      </c>
      <c r="K216">
        <v>1</v>
      </c>
      <c r="L216">
        <v>1</v>
      </c>
      <c r="N216">
        <v>1</v>
      </c>
      <c r="O216">
        <v>1</v>
      </c>
      <c r="P216">
        <v>1</v>
      </c>
      <c r="Q216">
        <v>1</v>
      </c>
      <c r="R216">
        <v>1</v>
      </c>
      <c r="AF216">
        <v>1</v>
      </c>
      <c r="AH216">
        <v>1</v>
      </c>
      <c r="AI216">
        <v>1</v>
      </c>
      <c r="AJ216">
        <v>1</v>
      </c>
      <c r="AK216">
        <v>1</v>
      </c>
      <c r="AL216">
        <v>1</v>
      </c>
      <c r="AM216">
        <v>1</v>
      </c>
      <c r="AN216">
        <v>1</v>
      </c>
      <c r="AO216">
        <v>1</v>
      </c>
      <c r="AP216">
        <v>1</v>
      </c>
      <c r="AQ216">
        <v>1</v>
      </c>
      <c r="AR216">
        <v>1</v>
      </c>
      <c r="AT216">
        <v>1</v>
      </c>
      <c r="AW216">
        <v>1</v>
      </c>
      <c r="DN216">
        <f t="shared" si="38"/>
        <v>26</v>
      </c>
      <c r="DO216">
        <f t="shared" si="39"/>
        <v>260</v>
      </c>
      <c r="DP216" s="19"/>
      <c r="DQ216" s="13">
        <f t="shared" si="40"/>
        <v>0.56521739130434778</v>
      </c>
      <c r="DR216" s="13">
        <f>SUM(DQ213:DQ216)</f>
        <v>0.97826086956521729</v>
      </c>
      <c r="DS216" t="s">
        <v>62</v>
      </c>
    </row>
    <row r="217" spans="1:127" ht="15" thickBot="1" x14ac:dyDescent="0.35">
      <c r="A217" s="11"/>
      <c r="DN217">
        <f>SUM(DN206:DN216)</f>
        <v>46</v>
      </c>
      <c r="DO217">
        <f>SUM(DO206:DO216)</f>
        <v>431</v>
      </c>
      <c r="DP217" s="20"/>
      <c r="DQ217" s="13">
        <f>SUM(DQ206:DQ216)</f>
        <v>1</v>
      </c>
    </row>
    <row r="218" spans="1:127" x14ac:dyDescent="0.3">
      <c r="A218" s="11"/>
      <c r="B218" s="6" t="s">
        <v>13</v>
      </c>
      <c r="AE218">
        <v>1</v>
      </c>
      <c r="DN218">
        <f>COUNTA(C218:DM218)</f>
        <v>1</v>
      </c>
    </row>
    <row r="219" spans="1:127" x14ac:dyDescent="0.3">
      <c r="A219" s="11">
        <v>18</v>
      </c>
      <c r="B219" s="1" t="s">
        <v>51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</row>
    <row r="220" spans="1:127" x14ac:dyDescent="0.3">
      <c r="A220" s="11"/>
      <c r="B220" s="2" t="s">
        <v>52</v>
      </c>
      <c r="C220">
        <v>1</v>
      </c>
      <c r="D220">
        <v>1</v>
      </c>
      <c r="E220">
        <v>1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>
        <v>1</v>
      </c>
      <c r="P220">
        <v>1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1</v>
      </c>
      <c r="AH220">
        <v>1</v>
      </c>
      <c r="AI220">
        <v>1</v>
      </c>
      <c r="AJ220">
        <v>1</v>
      </c>
      <c r="AL220">
        <v>1</v>
      </c>
      <c r="AM220">
        <v>1</v>
      </c>
      <c r="AN220">
        <v>1</v>
      </c>
      <c r="AO220">
        <v>1</v>
      </c>
      <c r="AP220">
        <v>1</v>
      </c>
      <c r="AQ220">
        <v>1</v>
      </c>
      <c r="AR220">
        <v>1</v>
      </c>
      <c r="AT220">
        <v>1</v>
      </c>
      <c r="AV220">
        <v>1</v>
      </c>
      <c r="AW220">
        <v>1</v>
      </c>
      <c r="DN220">
        <f>COUNTA(C220:DM220)</f>
        <v>43</v>
      </c>
      <c r="DP220" s="5">
        <f>DN220/DO$223</f>
        <v>0.9555555555555556</v>
      </c>
    </row>
    <row r="221" spans="1:127" x14ac:dyDescent="0.3">
      <c r="A221" s="11"/>
      <c r="B221" s="2" t="s">
        <v>53</v>
      </c>
      <c r="AK221">
        <v>1</v>
      </c>
      <c r="AU221">
        <v>1</v>
      </c>
      <c r="DN221">
        <f>COUNTA(C221:DM221)</f>
        <v>2</v>
      </c>
      <c r="DP221" s="5">
        <f>DN221/DO$223</f>
        <v>4.4444444444444446E-2</v>
      </c>
    </row>
    <row r="222" spans="1:127" x14ac:dyDescent="0.3">
      <c r="A222" s="11"/>
      <c r="B222" s="2" t="s">
        <v>54</v>
      </c>
      <c r="DN222">
        <f>COUNTA(C222:DM222)</f>
        <v>0</v>
      </c>
      <c r="DP222" s="5">
        <f>DN222/DO$223</f>
        <v>0</v>
      </c>
    </row>
    <row r="223" spans="1:127" x14ac:dyDescent="0.3">
      <c r="A223" s="11"/>
      <c r="B223" s="2" t="s">
        <v>55</v>
      </c>
      <c r="DN223">
        <f>COUNTA(C223:DM223)</f>
        <v>0</v>
      </c>
      <c r="DO223">
        <f>SUM(DN220:DN223)</f>
        <v>45</v>
      </c>
      <c r="DP223" s="5">
        <f>DN223/DO$223</f>
        <v>0</v>
      </c>
    </row>
    <row r="224" spans="1:127" x14ac:dyDescent="0.3">
      <c r="A224" s="11">
        <v>19</v>
      </c>
      <c r="B224" s="1" t="s">
        <v>56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</row>
    <row r="225" spans="1:127" x14ac:dyDescent="0.3">
      <c r="A225" s="11"/>
      <c r="B225" s="2" t="s">
        <v>16</v>
      </c>
      <c r="C225">
        <v>1</v>
      </c>
      <c r="D225">
        <v>1</v>
      </c>
      <c r="E225">
        <v>1</v>
      </c>
      <c r="F225">
        <v>1</v>
      </c>
      <c r="G225">
        <v>1</v>
      </c>
      <c r="H225">
        <v>1</v>
      </c>
      <c r="I225">
        <v>1</v>
      </c>
      <c r="K225">
        <v>1</v>
      </c>
      <c r="L225">
        <v>1</v>
      </c>
      <c r="M225">
        <v>1</v>
      </c>
      <c r="N225">
        <v>1</v>
      </c>
      <c r="P225">
        <v>1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C225">
        <v>1</v>
      </c>
      <c r="AE225">
        <v>1</v>
      </c>
      <c r="AF225">
        <v>1</v>
      </c>
      <c r="AJ225">
        <v>1</v>
      </c>
      <c r="AK225">
        <v>1</v>
      </c>
      <c r="AM225">
        <v>1</v>
      </c>
      <c r="AN225">
        <v>1</v>
      </c>
      <c r="AO225">
        <v>1</v>
      </c>
      <c r="AQ225">
        <v>1</v>
      </c>
      <c r="AU225">
        <v>1</v>
      </c>
      <c r="AV225">
        <v>1</v>
      </c>
      <c r="DN225">
        <f>COUNTA(C225:DM225)</f>
        <v>34</v>
      </c>
      <c r="DP225" s="5">
        <f>DN225/DO$226</f>
        <v>0.94444444444444442</v>
      </c>
    </row>
    <row r="226" spans="1:127" x14ac:dyDescent="0.3">
      <c r="A226" s="11"/>
      <c r="B226" s="2" t="s">
        <v>17</v>
      </c>
      <c r="J226">
        <v>1</v>
      </c>
      <c r="AP226">
        <v>1</v>
      </c>
      <c r="DN226">
        <f>COUNTA(C226:DM226)</f>
        <v>2</v>
      </c>
      <c r="DO226">
        <f>SUM(DN225:DN226)</f>
        <v>36</v>
      </c>
      <c r="DP226" s="5">
        <f>DN226/DO$226</f>
        <v>5.5555555555555552E-2</v>
      </c>
    </row>
    <row r="227" spans="1:127" x14ac:dyDescent="0.3">
      <c r="A227" s="11"/>
      <c r="B227" s="9" t="s">
        <v>57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8"/>
      <c r="DQ227" s="17" t="s">
        <v>74</v>
      </c>
      <c r="DR227" s="17"/>
      <c r="DS227" s="16">
        <f>(DP229+DP243)/2</f>
        <v>9.5</v>
      </c>
    </row>
    <row r="228" spans="1:127" ht="15" thickBot="1" x14ac:dyDescent="0.35">
      <c r="A228" s="11">
        <v>20</v>
      </c>
      <c r="B228" s="1" t="s">
        <v>58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</row>
    <row r="229" spans="1:127" x14ac:dyDescent="0.3">
      <c r="A229" s="11"/>
      <c r="B229" s="3">
        <v>0</v>
      </c>
      <c r="DN229">
        <f>COUNTA(C229:DM229)</f>
        <v>0</v>
      </c>
      <c r="DO229">
        <f>DN229*B229</f>
        <v>0</v>
      </c>
      <c r="DP229" s="18">
        <f>DO240/DN240</f>
        <v>9.7446808510638299</v>
      </c>
      <c r="DQ229" s="14">
        <f>DN229/DN$240</f>
        <v>0</v>
      </c>
      <c r="DR229" s="15"/>
    </row>
    <row r="230" spans="1:127" x14ac:dyDescent="0.3">
      <c r="A230" s="11"/>
      <c r="B230" s="3">
        <v>1</v>
      </c>
      <c r="DN230">
        <f t="shared" ref="DN230:DN239" si="41">COUNTA(C230:DM230)</f>
        <v>0</v>
      </c>
      <c r="DO230">
        <f t="shared" ref="DO230:DO239" si="42">DN230*B230</f>
        <v>0</v>
      </c>
      <c r="DP230" s="19"/>
      <c r="DQ230" s="14">
        <f t="shared" ref="DQ230:DQ239" si="43">DN230/DN$240</f>
        <v>0</v>
      </c>
      <c r="DR230" s="15"/>
      <c r="DW230">
        <v>20</v>
      </c>
    </row>
    <row r="231" spans="1:127" x14ac:dyDescent="0.3">
      <c r="A231" s="11"/>
      <c r="B231" s="3">
        <v>2</v>
      </c>
      <c r="DN231">
        <f t="shared" si="41"/>
        <v>0</v>
      </c>
      <c r="DO231">
        <f t="shared" si="42"/>
        <v>0</v>
      </c>
      <c r="DP231" s="19"/>
      <c r="DQ231" s="14">
        <f t="shared" si="43"/>
        <v>0</v>
      </c>
      <c r="DR231" s="15"/>
    </row>
    <row r="232" spans="1:127" x14ac:dyDescent="0.3">
      <c r="A232" s="11"/>
      <c r="B232" s="3">
        <v>3</v>
      </c>
      <c r="DN232">
        <f t="shared" si="41"/>
        <v>0</v>
      </c>
      <c r="DO232">
        <f t="shared" si="42"/>
        <v>0</v>
      </c>
      <c r="DP232" s="19"/>
      <c r="DQ232" s="14">
        <f t="shared" si="43"/>
        <v>0</v>
      </c>
      <c r="DR232" s="15"/>
    </row>
    <row r="233" spans="1:127" x14ac:dyDescent="0.3">
      <c r="A233" s="11"/>
      <c r="B233" s="3">
        <v>4</v>
      </c>
      <c r="DN233">
        <f t="shared" si="41"/>
        <v>0</v>
      </c>
      <c r="DO233">
        <f t="shared" si="42"/>
        <v>0</v>
      </c>
      <c r="DP233" s="19"/>
      <c r="DQ233" s="14">
        <f t="shared" si="43"/>
        <v>0</v>
      </c>
      <c r="DR233" s="14">
        <f>SUM(DQ229:DQ233)</f>
        <v>0</v>
      </c>
      <c r="DS233" t="s">
        <v>60</v>
      </c>
    </row>
    <row r="234" spans="1:127" x14ac:dyDescent="0.3">
      <c r="A234" s="11"/>
      <c r="B234" s="3">
        <v>5</v>
      </c>
      <c r="DN234">
        <f t="shared" si="41"/>
        <v>0</v>
      </c>
      <c r="DO234">
        <f t="shared" si="42"/>
        <v>0</v>
      </c>
      <c r="DP234" s="19"/>
      <c r="DQ234" s="12">
        <f t="shared" si="43"/>
        <v>0</v>
      </c>
    </row>
    <row r="235" spans="1:127" x14ac:dyDescent="0.3">
      <c r="A235" s="11"/>
      <c r="B235" s="3">
        <v>6</v>
      </c>
      <c r="AU235">
        <v>1</v>
      </c>
      <c r="DN235">
        <f t="shared" si="41"/>
        <v>1</v>
      </c>
      <c r="DO235">
        <f t="shared" si="42"/>
        <v>6</v>
      </c>
      <c r="DP235" s="19"/>
      <c r="DQ235" s="12">
        <f t="shared" si="43"/>
        <v>2.1276595744680851E-2</v>
      </c>
      <c r="DR235" s="12">
        <f>SUM(DQ234:DQ235)</f>
        <v>2.1276595744680851E-2</v>
      </c>
      <c r="DS235" t="s">
        <v>61</v>
      </c>
      <c r="DU235" t="str">
        <f>DS233</f>
        <v>INSATISFECHO</v>
      </c>
      <c r="DV235" s="5">
        <f>DR233</f>
        <v>0</v>
      </c>
    </row>
    <row r="236" spans="1:127" x14ac:dyDescent="0.3">
      <c r="A236" s="11"/>
      <c r="B236" s="3">
        <v>7</v>
      </c>
      <c r="DN236">
        <f t="shared" si="41"/>
        <v>0</v>
      </c>
      <c r="DO236">
        <f t="shared" si="42"/>
        <v>0</v>
      </c>
      <c r="DP236" s="19"/>
      <c r="DQ236" s="13">
        <f t="shared" si="43"/>
        <v>0</v>
      </c>
      <c r="DU236" t="str">
        <f>DS235</f>
        <v>SATISFECHO</v>
      </c>
      <c r="DV236" s="5">
        <f>DR235</f>
        <v>2.1276595744680851E-2</v>
      </c>
    </row>
    <row r="237" spans="1:127" x14ac:dyDescent="0.3">
      <c r="A237" s="11"/>
      <c r="B237" s="3">
        <v>8</v>
      </c>
      <c r="AC237">
        <v>1</v>
      </c>
      <c r="DN237">
        <f t="shared" si="41"/>
        <v>1</v>
      </c>
      <c r="DO237">
        <f t="shared" si="42"/>
        <v>8</v>
      </c>
      <c r="DP237" s="19"/>
      <c r="DQ237" s="13">
        <f t="shared" si="43"/>
        <v>2.1276595744680851E-2</v>
      </c>
      <c r="DU237" s="5" t="str">
        <f>DS239</f>
        <v>MUY SATISFECHO</v>
      </c>
      <c r="DV237" s="5">
        <f>DR239</f>
        <v>0.97872340425531912</v>
      </c>
    </row>
    <row r="238" spans="1:127" x14ac:dyDescent="0.3">
      <c r="A238" s="11"/>
      <c r="B238" s="3">
        <v>9</v>
      </c>
      <c r="H238">
        <v>1</v>
      </c>
      <c r="M238">
        <v>1</v>
      </c>
      <c r="V238">
        <v>1</v>
      </c>
      <c r="W238">
        <v>1</v>
      </c>
      <c r="X238">
        <v>1</v>
      </c>
      <c r="AB238">
        <v>1</v>
      </c>
      <c r="DN238">
        <f t="shared" si="41"/>
        <v>6</v>
      </c>
      <c r="DO238">
        <f t="shared" si="42"/>
        <v>54</v>
      </c>
      <c r="DP238" s="19"/>
      <c r="DQ238" s="13">
        <f t="shared" si="43"/>
        <v>0.1276595744680851</v>
      </c>
    </row>
    <row r="239" spans="1:127" x14ac:dyDescent="0.3">
      <c r="A239" s="11"/>
      <c r="B239" s="3">
        <v>10</v>
      </c>
      <c r="C239">
        <v>1</v>
      </c>
      <c r="D239">
        <v>1</v>
      </c>
      <c r="E239">
        <v>1</v>
      </c>
      <c r="F239">
        <v>1</v>
      </c>
      <c r="G239">
        <v>1</v>
      </c>
      <c r="I239">
        <v>1</v>
      </c>
      <c r="J239">
        <v>1</v>
      </c>
      <c r="K239">
        <v>1</v>
      </c>
      <c r="L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1</v>
      </c>
      <c r="T239">
        <v>1</v>
      </c>
      <c r="U239">
        <v>1</v>
      </c>
      <c r="Y239">
        <v>1</v>
      </c>
      <c r="Z239">
        <v>1</v>
      </c>
      <c r="AA239">
        <v>1</v>
      </c>
      <c r="AD239">
        <v>1</v>
      </c>
      <c r="AE239">
        <v>1</v>
      </c>
      <c r="AF239">
        <v>1</v>
      </c>
      <c r="AG239">
        <v>1</v>
      </c>
      <c r="AH239">
        <v>1</v>
      </c>
      <c r="AI239">
        <v>1</v>
      </c>
      <c r="AJ239">
        <v>1</v>
      </c>
      <c r="AK239">
        <v>1</v>
      </c>
      <c r="AL239">
        <v>1</v>
      </c>
      <c r="AM239">
        <v>1</v>
      </c>
      <c r="AN239">
        <v>1</v>
      </c>
      <c r="AO239">
        <v>1</v>
      </c>
      <c r="AP239">
        <v>1</v>
      </c>
      <c r="AQ239">
        <v>1</v>
      </c>
      <c r="AR239">
        <v>1</v>
      </c>
      <c r="AS239">
        <v>1</v>
      </c>
      <c r="AT239">
        <v>1</v>
      </c>
      <c r="AV239">
        <v>1</v>
      </c>
      <c r="AW239">
        <v>1</v>
      </c>
      <c r="DN239">
        <f t="shared" si="41"/>
        <v>39</v>
      </c>
      <c r="DO239">
        <f t="shared" si="42"/>
        <v>390</v>
      </c>
      <c r="DP239" s="19"/>
      <c r="DQ239" s="13">
        <f t="shared" si="43"/>
        <v>0.82978723404255317</v>
      </c>
      <c r="DR239" s="13">
        <f>SUM(DQ236:DQ239)</f>
        <v>0.97872340425531912</v>
      </c>
      <c r="DS239" t="s">
        <v>62</v>
      </c>
    </row>
    <row r="240" spans="1:127" ht="15" thickBot="1" x14ac:dyDescent="0.35">
      <c r="A240" s="11"/>
      <c r="DN240">
        <f>SUM(DN229:DN239)</f>
        <v>47</v>
      </c>
      <c r="DO240">
        <f>SUM(DO229:DO239)</f>
        <v>458</v>
      </c>
      <c r="DP240" s="20"/>
      <c r="DQ240" s="13">
        <f>SUM(DQ229:DQ239)</f>
        <v>1</v>
      </c>
    </row>
    <row r="241" spans="1:127" x14ac:dyDescent="0.3">
      <c r="A241" s="11"/>
      <c r="B241" s="6" t="s">
        <v>13</v>
      </c>
      <c r="DN241">
        <f>COUNTA(C241:DM241)</f>
        <v>0</v>
      </c>
    </row>
    <row r="242" spans="1:127" ht="15" thickBot="1" x14ac:dyDescent="0.35">
      <c r="A242" s="11">
        <v>21</v>
      </c>
      <c r="B242" s="1" t="s">
        <v>72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</row>
    <row r="243" spans="1:127" x14ac:dyDescent="0.3">
      <c r="A243" s="11"/>
      <c r="B243" s="3">
        <v>0</v>
      </c>
      <c r="DN243">
        <f>COUNTA(C243:DM243)</f>
        <v>0</v>
      </c>
      <c r="DO243">
        <f>DN243*B243</f>
        <v>0</v>
      </c>
      <c r="DP243" s="18">
        <f>DO254/DN254</f>
        <v>9.2553191489361701</v>
      </c>
      <c r="DQ243" s="14">
        <f>DN243/DN$254</f>
        <v>0</v>
      </c>
      <c r="DR243" s="15"/>
    </row>
    <row r="244" spans="1:127" x14ac:dyDescent="0.3">
      <c r="A244" s="11"/>
      <c r="B244" s="3">
        <v>1</v>
      </c>
      <c r="DN244">
        <f t="shared" ref="DN244:DN253" si="44">COUNTA(C244:DM244)</f>
        <v>0</v>
      </c>
      <c r="DO244">
        <f t="shared" ref="DO244:DO253" si="45">DN244*B244</f>
        <v>0</v>
      </c>
      <c r="DP244" s="19"/>
      <c r="DQ244" s="14">
        <f t="shared" ref="DQ244:DQ253" si="46">DN244/DN$254</f>
        <v>0</v>
      </c>
      <c r="DR244" s="15"/>
    </row>
    <row r="245" spans="1:127" x14ac:dyDescent="0.3">
      <c r="A245" s="11"/>
      <c r="B245" s="3">
        <v>2</v>
      </c>
      <c r="DN245">
        <f t="shared" si="44"/>
        <v>0</v>
      </c>
      <c r="DO245">
        <f t="shared" si="45"/>
        <v>0</v>
      </c>
      <c r="DP245" s="19"/>
      <c r="DQ245" s="14">
        <f t="shared" si="46"/>
        <v>0</v>
      </c>
      <c r="DR245" s="15"/>
      <c r="DW245">
        <v>21</v>
      </c>
    </row>
    <row r="246" spans="1:127" x14ac:dyDescent="0.3">
      <c r="A246" s="11"/>
      <c r="B246" s="3">
        <v>3</v>
      </c>
      <c r="DN246">
        <f t="shared" si="44"/>
        <v>0</v>
      </c>
      <c r="DO246">
        <f t="shared" si="45"/>
        <v>0</v>
      </c>
      <c r="DP246" s="19"/>
      <c r="DQ246" s="14">
        <f t="shared" si="46"/>
        <v>0</v>
      </c>
      <c r="DR246" s="15"/>
    </row>
    <row r="247" spans="1:127" x14ac:dyDescent="0.3">
      <c r="A247" s="11"/>
      <c r="B247" s="3">
        <v>4</v>
      </c>
      <c r="DN247">
        <f t="shared" si="44"/>
        <v>0</v>
      </c>
      <c r="DO247">
        <f t="shared" si="45"/>
        <v>0</v>
      </c>
      <c r="DP247" s="19"/>
      <c r="DQ247" s="14">
        <f t="shared" si="46"/>
        <v>0</v>
      </c>
      <c r="DR247" s="14">
        <f>SUM(DQ243:DQ247)</f>
        <v>0</v>
      </c>
      <c r="DS247" t="s">
        <v>60</v>
      </c>
    </row>
    <row r="248" spans="1:127" x14ac:dyDescent="0.3">
      <c r="A248" s="11"/>
      <c r="B248" s="3">
        <v>5</v>
      </c>
      <c r="DN248">
        <f t="shared" si="44"/>
        <v>0</v>
      </c>
      <c r="DO248">
        <f t="shared" si="45"/>
        <v>0</v>
      </c>
      <c r="DP248" s="19"/>
      <c r="DQ248" s="12">
        <f t="shared" si="46"/>
        <v>0</v>
      </c>
    </row>
    <row r="249" spans="1:127" x14ac:dyDescent="0.3">
      <c r="A249" s="11"/>
      <c r="B249" s="3">
        <v>6</v>
      </c>
      <c r="AU249">
        <v>1</v>
      </c>
      <c r="DN249">
        <f t="shared" si="44"/>
        <v>1</v>
      </c>
      <c r="DO249">
        <f t="shared" si="45"/>
        <v>6</v>
      </c>
      <c r="DP249" s="19"/>
      <c r="DQ249" s="12">
        <f t="shared" si="46"/>
        <v>2.1276595744680851E-2</v>
      </c>
      <c r="DR249" s="12">
        <f>SUM(DQ248:DQ249)</f>
        <v>2.1276595744680851E-2</v>
      </c>
      <c r="DS249" t="s">
        <v>61</v>
      </c>
      <c r="DU249" t="str">
        <f>DS247</f>
        <v>INSATISFECHO</v>
      </c>
      <c r="DV249" s="5">
        <f>DR247</f>
        <v>0</v>
      </c>
    </row>
    <row r="250" spans="1:127" x14ac:dyDescent="0.3">
      <c r="A250" s="11"/>
      <c r="B250" s="3">
        <v>7</v>
      </c>
      <c r="V250">
        <v>1</v>
      </c>
      <c r="DN250">
        <f t="shared" si="44"/>
        <v>1</v>
      </c>
      <c r="DO250">
        <f t="shared" si="45"/>
        <v>7</v>
      </c>
      <c r="DP250" s="19"/>
      <c r="DQ250" s="13">
        <f t="shared" si="46"/>
        <v>2.1276595744680851E-2</v>
      </c>
      <c r="DU250" t="str">
        <f>DS249</f>
        <v>SATISFECHO</v>
      </c>
      <c r="DV250" s="5">
        <f>DR249</f>
        <v>2.1276595744680851E-2</v>
      </c>
    </row>
    <row r="251" spans="1:127" x14ac:dyDescent="0.3">
      <c r="A251" s="11"/>
      <c r="B251" s="3">
        <v>8</v>
      </c>
      <c r="J251">
        <v>1</v>
      </c>
      <c r="U251">
        <v>1</v>
      </c>
      <c r="W251">
        <v>1</v>
      </c>
      <c r="AC251">
        <v>1</v>
      </c>
      <c r="DN251">
        <f t="shared" si="44"/>
        <v>4</v>
      </c>
      <c r="DO251">
        <f t="shared" si="45"/>
        <v>32</v>
      </c>
      <c r="DP251" s="19"/>
      <c r="DQ251" s="13">
        <f t="shared" si="46"/>
        <v>8.5106382978723402E-2</v>
      </c>
      <c r="DU251" s="5" t="str">
        <f>DS253</f>
        <v>MUY SATISFECHO</v>
      </c>
      <c r="DV251" s="5">
        <f>DR253</f>
        <v>0.97872340425531912</v>
      </c>
    </row>
    <row r="252" spans="1:127" x14ac:dyDescent="0.3">
      <c r="A252" s="11"/>
      <c r="B252" s="3">
        <v>9</v>
      </c>
      <c r="D252">
        <v>1</v>
      </c>
      <c r="E252">
        <v>1</v>
      </c>
      <c r="H252">
        <v>1</v>
      </c>
      <c r="M252">
        <v>1</v>
      </c>
      <c r="P252">
        <v>1</v>
      </c>
      <c r="T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E252">
        <v>1</v>
      </c>
      <c r="AF252">
        <v>1</v>
      </c>
      <c r="AI252">
        <v>1</v>
      </c>
      <c r="AJ252">
        <v>1</v>
      </c>
      <c r="AL252">
        <v>1</v>
      </c>
      <c r="AR252">
        <v>1</v>
      </c>
      <c r="AT252">
        <v>1</v>
      </c>
      <c r="AV252">
        <v>1</v>
      </c>
      <c r="AW252">
        <v>1</v>
      </c>
      <c r="DN252">
        <f t="shared" si="44"/>
        <v>20</v>
      </c>
      <c r="DO252">
        <f t="shared" si="45"/>
        <v>180</v>
      </c>
      <c r="DP252" s="19"/>
      <c r="DQ252" s="13">
        <f t="shared" si="46"/>
        <v>0.42553191489361702</v>
      </c>
    </row>
    <row r="253" spans="1:127" x14ac:dyDescent="0.3">
      <c r="A253" s="11"/>
      <c r="B253" s="3">
        <v>10</v>
      </c>
      <c r="C253">
        <v>1</v>
      </c>
      <c r="F253">
        <v>1</v>
      </c>
      <c r="G253">
        <v>1</v>
      </c>
      <c r="I253">
        <v>1</v>
      </c>
      <c r="K253">
        <v>1</v>
      </c>
      <c r="L253">
        <v>1</v>
      </c>
      <c r="N253">
        <v>1</v>
      </c>
      <c r="O253">
        <v>1</v>
      </c>
      <c r="Q253">
        <v>1</v>
      </c>
      <c r="R253">
        <v>1</v>
      </c>
      <c r="S253">
        <v>1</v>
      </c>
      <c r="AD253">
        <v>1</v>
      </c>
      <c r="AG253">
        <v>1</v>
      </c>
      <c r="AH253">
        <v>1</v>
      </c>
      <c r="AK253">
        <v>1</v>
      </c>
      <c r="AM253">
        <v>1</v>
      </c>
      <c r="AN253">
        <v>1</v>
      </c>
      <c r="AO253">
        <v>1</v>
      </c>
      <c r="AP253">
        <v>1</v>
      </c>
      <c r="AQ253">
        <v>1</v>
      </c>
      <c r="AS253">
        <v>1</v>
      </c>
      <c r="DN253">
        <f t="shared" si="44"/>
        <v>21</v>
      </c>
      <c r="DO253">
        <f t="shared" si="45"/>
        <v>210</v>
      </c>
      <c r="DP253" s="19"/>
      <c r="DQ253" s="13">
        <f t="shared" si="46"/>
        <v>0.44680851063829785</v>
      </c>
      <c r="DR253" s="13">
        <f>SUM(DQ250:DQ253)</f>
        <v>0.97872340425531912</v>
      </c>
      <c r="DS253" t="s">
        <v>62</v>
      </c>
    </row>
    <row r="254" spans="1:127" ht="15" thickBot="1" x14ac:dyDescent="0.35">
      <c r="A254" s="11"/>
      <c r="DN254">
        <f>SUM(DN243:DN253)</f>
        <v>47</v>
      </c>
      <c r="DO254">
        <f>SUM(DO243:DO253)</f>
        <v>435</v>
      </c>
      <c r="DP254" s="20"/>
      <c r="DQ254" s="13">
        <f>SUM(DQ243:DQ253)</f>
        <v>1</v>
      </c>
    </row>
    <row r="255" spans="1:127" x14ac:dyDescent="0.3">
      <c r="A255" s="11"/>
      <c r="B255" s="6" t="s">
        <v>13</v>
      </c>
      <c r="DN255">
        <f>COUNTA(C255:DM255)</f>
        <v>0</v>
      </c>
    </row>
    <row r="256" spans="1:127" x14ac:dyDescent="0.3">
      <c r="A256" s="11">
        <v>22</v>
      </c>
      <c r="B256" s="1" t="s">
        <v>59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</row>
    <row r="257" spans="1:134" x14ac:dyDescent="0.3">
      <c r="A257" s="11"/>
      <c r="B257" s="2" t="s">
        <v>16</v>
      </c>
      <c r="C257">
        <v>1</v>
      </c>
      <c r="D257">
        <v>1</v>
      </c>
      <c r="E257">
        <v>1</v>
      </c>
      <c r="F257">
        <v>1</v>
      </c>
      <c r="G257">
        <v>1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1</v>
      </c>
      <c r="N257">
        <v>1</v>
      </c>
      <c r="O257">
        <v>1</v>
      </c>
      <c r="P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>
        <v>1</v>
      </c>
      <c r="AE257">
        <v>1</v>
      </c>
      <c r="AF257">
        <v>1</v>
      </c>
      <c r="AG257">
        <v>1</v>
      </c>
      <c r="AH257">
        <v>1</v>
      </c>
      <c r="AI257">
        <v>1</v>
      </c>
      <c r="AJ257">
        <v>1</v>
      </c>
      <c r="AK257">
        <v>1</v>
      </c>
      <c r="AL257">
        <v>1</v>
      </c>
      <c r="AM257">
        <v>1</v>
      </c>
      <c r="AN257">
        <v>1</v>
      </c>
      <c r="AO257">
        <v>1</v>
      </c>
      <c r="AP257">
        <v>1</v>
      </c>
      <c r="AQ257">
        <v>1</v>
      </c>
      <c r="AR257">
        <v>1</v>
      </c>
      <c r="AS257">
        <v>1</v>
      </c>
      <c r="AT257">
        <v>1</v>
      </c>
      <c r="AV257">
        <v>1</v>
      </c>
      <c r="AW257">
        <v>1</v>
      </c>
      <c r="DN257">
        <f>COUNTA(C257:DM257)</f>
        <v>45</v>
      </c>
      <c r="DP257" s="5">
        <f>DN257/DO$258</f>
        <v>0.97826086956521741</v>
      </c>
    </row>
    <row r="258" spans="1:134" x14ac:dyDescent="0.3">
      <c r="A258" s="11"/>
      <c r="B258" s="2" t="s">
        <v>17</v>
      </c>
      <c r="AU258">
        <v>1</v>
      </c>
      <c r="DN258">
        <f>COUNTA(C258:DM258)</f>
        <v>1</v>
      </c>
      <c r="DO258">
        <f>SUM(DN257:DN258)</f>
        <v>46</v>
      </c>
      <c r="DP258" s="5">
        <f>DN258/DO$258</f>
        <v>2.1739130434782608E-2</v>
      </c>
    </row>
    <row r="259" spans="1:134" x14ac:dyDescent="0.3">
      <c r="A259" s="11"/>
    </row>
    <row r="260" spans="1:134" x14ac:dyDescent="0.3">
      <c r="A260" s="11"/>
    </row>
    <row r="261" spans="1:134" x14ac:dyDescent="0.3">
      <c r="A261" s="11"/>
    </row>
    <row r="262" spans="1:134" x14ac:dyDescent="0.3">
      <c r="A262" s="11"/>
      <c r="DW262">
        <v>18</v>
      </c>
      <c r="ED262">
        <v>19</v>
      </c>
    </row>
    <row r="263" spans="1:134" x14ac:dyDescent="0.3">
      <c r="A263" s="11"/>
    </row>
    <row r="264" spans="1:134" x14ac:dyDescent="0.3">
      <c r="A264" s="11"/>
    </row>
    <row r="265" spans="1:134" x14ac:dyDescent="0.3">
      <c r="A265" s="11"/>
    </row>
    <row r="266" spans="1:134" x14ac:dyDescent="0.3">
      <c r="A266" s="11"/>
    </row>
    <row r="267" spans="1:134" x14ac:dyDescent="0.3">
      <c r="A267" s="11"/>
    </row>
    <row r="268" spans="1:134" x14ac:dyDescent="0.3">
      <c r="A268" s="11"/>
    </row>
    <row r="269" spans="1:134" x14ac:dyDescent="0.3">
      <c r="A269" s="11"/>
    </row>
    <row r="270" spans="1:134" x14ac:dyDescent="0.3">
      <c r="A270" s="11"/>
    </row>
    <row r="271" spans="1:134" x14ac:dyDescent="0.3">
      <c r="A271" s="11"/>
    </row>
    <row r="272" spans="1:134" x14ac:dyDescent="0.3">
      <c r="A272" s="11"/>
    </row>
    <row r="273" spans="1:127" x14ac:dyDescent="0.3">
      <c r="A273" s="11"/>
    </row>
    <row r="274" spans="1:127" x14ac:dyDescent="0.3">
      <c r="A274" s="11"/>
    </row>
    <row r="275" spans="1:127" x14ac:dyDescent="0.3">
      <c r="A275" s="11"/>
    </row>
    <row r="276" spans="1:127" x14ac:dyDescent="0.3">
      <c r="A276" s="11"/>
    </row>
    <row r="277" spans="1:127" x14ac:dyDescent="0.3">
      <c r="A277" s="11"/>
      <c r="DW277">
        <v>22</v>
      </c>
    </row>
    <row r="278" spans="1:127" x14ac:dyDescent="0.3">
      <c r="A278" s="11"/>
    </row>
    <row r="279" spans="1:127" x14ac:dyDescent="0.3">
      <c r="A279" s="11"/>
    </row>
    <row r="280" spans="1:127" x14ac:dyDescent="0.3">
      <c r="A280" s="11"/>
    </row>
    <row r="281" spans="1:127" x14ac:dyDescent="0.3">
      <c r="A281" s="11"/>
    </row>
    <row r="282" spans="1:127" x14ac:dyDescent="0.3">
      <c r="A282" s="11"/>
    </row>
    <row r="283" spans="1:127" x14ac:dyDescent="0.3">
      <c r="A283" s="11"/>
    </row>
    <row r="284" spans="1:127" x14ac:dyDescent="0.3">
      <c r="A284" s="11"/>
    </row>
    <row r="285" spans="1:127" x14ac:dyDescent="0.3">
      <c r="A285" s="11"/>
    </row>
    <row r="286" spans="1:127" x14ac:dyDescent="0.3">
      <c r="A286" s="11"/>
    </row>
    <row r="287" spans="1:127" x14ac:dyDescent="0.3">
      <c r="A287" s="11"/>
    </row>
    <row r="288" spans="1:127" x14ac:dyDescent="0.3">
      <c r="A288" s="11"/>
    </row>
    <row r="289" spans="1:1" x14ac:dyDescent="0.3">
      <c r="A289" s="11"/>
    </row>
    <row r="290" spans="1:1" x14ac:dyDescent="0.3">
      <c r="A290" s="11"/>
    </row>
    <row r="291" spans="1:1" x14ac:dyDescent="0.3">
      <c r="A291" s="11"/>
    </row>
    <row r="292" spans="1:1" x14ac:dyDescent="0.3">
      <c r="A292" s="11"/>
    </row>
    <row r="293" spans="1:1" x14ac:dyDescent="0.3">
      <c r="A293" s="11"/>
    </row>
    <row r="294" spans="1:1" x14ac:dyDescent="0.3">
      <c r="A294" s="11"/>
    </row>
    <row r="295" spans="1:1" x14ac:dyDescent="0.3">
      <c r="A295" s="11"/>
    </row>
    <row r="296" spans="1:1" x14ac:dyDescent="0.3">
      <c r="A296" s="11"/>
    </row>
    <row r="297" spans="1:1" x14ac:dyDescent="0.3">
      <c r="A297" s="11"/>
    </row>
    <row r="298" spans="1:1" x14ac:dyDescent="0.3">
      <c r="A298" s="11"/>
    </row>
    <row r="299" spans="1:1" x14ac:dyDescent="0.3">
      <c r="A299" s="11"/>
    </row>
    <row r="300" spans="1:1" x14ac:dyDescent="0.3">
      <c r="A300" s="11"/>
    </row>
    <row r="301" spans="1:1" x14ac:dyDescent="0.3">
      <c r="A301" s="11"/>
    </row>
    <row r="302" spans="1:1" x14ac:dyDescent="0.3">
      <c r="A302" s="11"/>
    </row>
    <row r="303" spans="1:1" x14ac:dyDescent="0.3">
      <c r="A303" s="11"/>
    </row>
    <row r="304" spans="1:1" x14ac:dyDescent="0.3">
      <c r="A304" s="11"/>
    </row>
    <row r="305" spans="1:1" x14ac:dyDescent="0.3">
      <c r="A305" s="11"/>
    </row>
    <row r="306" spans="1:1" x14ac:dyDescent="0.3">
      <c r="A306" s="11"/>
    </row>
    <row r="307" spans="1:1" x14ac:dyDescent="0.3">
      <c r="A307" s="11"/>
    </row>
    <row r="308" spans="1:1" x14ac:dyDescent="0.3">
      <c r="A308" s="11"/>
    </row>
    <row r="309" spans="1:1" x14ac:dyDescent="0.3">
      <c r="A309" s="11"/>
    </row>
    <row r="310" spans="1:1" x14ac:dyDescent="0.3">
      <c r="A310" s="11"/>
    </row>
    <row r="311" spans="1:1" x14ac:dyDescent="0.3">
      <c r="A311" s="11"/>
    </row>
    <row r="312" spans="1:1" x14ac:dyDescent="0.3">
      <c r="A312" s="11"/>
    </row>
    <row r="313" spans="1:1" x14ac:dyDescent="0.3">
      <c r="A313" s="11"/>
    </row>
    <row r="314" spans="1:1" x14ac:dyDescent="0.3">
      <c r="A314" s="11"/>
    </row>
    <row r="315" spans="1:1" x14ac:dyDescent="0.3">
      <c r="A315" s="11"/>
    </row>
    <row r="316" spans="1:1" x14ac:dyDescent="0.3">
      <c r="A316" s="11"/>
    </row>
    <row r="317" spans="1:1" x14ac:dyDescent="0.3">
      <c r="A317" s="11"/>
    </row>
    <row r="318" spans="1:1" x14ac:dyDescent="0.3">
      <c r="A318" s="11"/>
    </row>
    <row r="319" spans="1:1" x14ac:dyDescent="0.3">
      <c r="A319" s="11"/>
    </row>
    <row r="320" spans="1:1" x14ac:dyDescent="0.3">
      <c r="A320" s="11"/>
    </row>
    <row r="321" spans="1:1" x14ac:dyDescent="0.3">
      <c r="A321" s="11"/>
    </row>
    <row r="322" spans="1:1" x14ac:dyDescent="0.3">
      <c r="A322" s="11"/>
    </row>
    <row r="323" spans="1:1" x14ac:dyDescent="0.3">
      <c r="A323" s="11"/>
    </row>
    <row r="324" spans="1:1" x14ac:dyDescent="0.3">
      <c r="A324" s="11"/>
    </row>
    <row r="325" spans="1:1" x14ac:dyDescent="0.3">
      <c r="A325" s="11"/>
    </row>
    <row r="326" spans="1:1" x14ac:dyDescent="0.3">
      <c r="A326" s="11"/>
    </row>
    <row r="327" spans="1:1" x14ac:dyDescent="0.3">
      <c r="A327" s="11"/>
    </row>
    <row r="328" spans="1:1" x14ac:dyDescent="0.3">
      <c r="A328" s="11"/>
    </row>
    <row r="329" spans="1:1" x14ac:dyDescent="0.3">
      <c r="A329" s="11"/>
    </row>
    <row r="330" spans="1:1" x14ac:dyDescent="0.3">
      <c r="A330" s="11"/>
    </row>
    <row r="331" spans="1:1" x14ac:dyDescent="0.3">
      <c r="A331" s="11"/>
    </row>
    <row r="332" spans="1:1" x14ac:dyDescent="0.3">
      <c r="A332" s="11"/>
    </row>
    <row r="333" spans="1:1" x14ac:dyDescent="0.3">
      <c r="A333" s="11"/>
    </row>
    <row r="334" spans="1:1" x14ac:dyDescent="0.3">
      <c r="A334" s="11"/>
    </row>
    <row r="335" spans="1:1" x14ac:dyDescent="0.3">
      <c r="A335" s="11"/>
    </row>
    <row r="336" spans="1:1" x14ac:dyDescent="0.3">
      <c r="A336" s="11"/>
    </row>
    <row r="337" spans="1:1" x14ac:dyDescent="0.3">
      <c r="A337" s="11"/>
    </row>
    <row r="338" spans="1:1" x14ac:dyDescent="0.3">
      <c r="A338" s="11"/>
    </row>
    <row r="339" spans="1:1" x14ac:dyDescent="0.3">
      <c r="A339" s="11"/>
    </row>
    <row r="340" spans="1:1" x14ac:dyDescent="0.3">
      <c r="A340" s="11"/>
    </row>
    <row r="341" spans="1:1" x14ac:dyDescent="0.3">
      <c r="A341" s="11"/>
    </row>
    <row r="342" spans="1:1" x14ac:dyDescent="0.3">
      <c r="A342" s="11"/>
    </row>
    <row r="343" spans="1:1" x14ac:dyDescent="0.3">
      <c r="A343" s="11"/>
    </row>
    <row r="344" spans="1:1" x14ac:dyDescent="0.3">
      <c r="A344" s="11"/>
    </row>
    <row r="345" spans="1:1" x14ac:dyDescent="0.3">
      <c r="A345" s="11"/>
    </row>
    <row r="346" spans="1:1" x14ac:dyDescent="0.3">
      <c r="A346" s="11"/>
    </row>
    <row r="347" spans="1:1" x14ac:dyDescent="0.3">
      <c r="A347" s="11"/>
    </row>
    <row r="348" spans="1:1" x14ac:dyDescent="0.3">
      <c r="A348" s="11"/>
    </row>
    <row r="349" spans="1:1" x14ac:dyDescent="0.3">
      <c r="A349" s="11"/>
    </row>
    <row r="350" spans="1:1" x14ac:dyDescent="0.3">
      <c r="A350" s="11"/>
    </row>
    <row r="351" spans="1:1" x14ac:dyDescent="0.3">
      <c r="A351" s="11"/>
    </row>
    <row r="352" spans="1:1" x14ac:dyDescent="0.3">
      <c r="A352" s="11"/>
    </row>
    <row r="353" spans="1:1" x14ac:dyDescent="0.3">
      <c r="A353" s="11"/>
    </row>
    <row r="354" spans="1:1" x14ac:dyDescent="0.3">
      <c r="A354" s="11"/>
    </row>
    <row r="355" spans="1:1" x14ac:dyDescent="0.3">
      <c r="A355" s="11"/>
    </row>
    <row r="356" spans="1:1" x14ac:dyDescent="0.3">
      <c r="A356" s="11"/>
    </row>
    <row r="357" spans="1:1" x14ac:dyDescent="0.3">
      <c r="A357" s="11"/>
    </row>
    <row r="358" spans="1:1" x14ac:dyDescent="0.3">
      <c r="A358" s="11"/>
    </row>
    <row r="359" spans="1:1" x14ac:dyDescent="0.3">
      <c r="A359" s="11"/>
    </row>
    <row r="360" spans="1:1" x14ac:dyDescent="0.3">
      <c r="A360" s="11"/>
    </row>
    <row r="361" spans="1:1" x14ac:dyDescent="0.3">
      <c r="A361" s="11"/>
    </row>
    <row r="362" spans="1:1" x14ac:dyDescent="0.3">
      <c r="A362" s="11"/>
    </row>
    <row r="363" spans="1:1" x14ac:dyDescent="0.3">
      <c r="A363" s="11"/>
    </row>
    <row r="364" spans="1:1" x14ac:dyDescent="0.3">
      <c r="A364" s="11"/>
    </row>
    <row r="365" spans="1:1" x14ac:dyDescent="0.3">
      <c r="A365" s="11"/>
    </row>
    <row r="366" spans="1:1" x14ac:dyDescent="0.3">
      <c r="A366" s="11"/>
    </row>
    <row r="367" spans="1:1" x14ac:dyDescent="0.3">
      <c r="A367" s="11"/>
    </row>
    <row r="368" spans="1:1" x14ac:dyDescent="0.3">
      <c r="A368" s="11"/>
    </row>
    <row r="369" spans="1:1" x14ac:dyDescent="0.3">
      <c r="A369" s="11"/>
    </row>
    <row r="370" spans="1:1" x14ac:dyDescent="0.3">
      <c r="A370" s="11"/>
    </row>
    <row r="371" spans="1:1" x14ac:dyDescent="0.3">
      <c r="A371" s="11"/>
    </row>
    <row r="372" spans="1:1" x14ac:dyDescent="0.3">
      <c r="A372" s="11"/>
    </row>
    <row r="373" spans="1:1" x14ac:dyDescent="0.3">
      <c r="A373" s="11"/>
    </row>
    <row r="374" spans="1:1" x14ac:dyDescent="0.3">
      <c r="A374" s="11"/>
    </row>
    <row r="375" spans="1:1" x14ac:dyDescent="0.3">
      <c r="A375" s="11"/>
    </row>
    <row r="376" spans="1:1" x14ac:dyDescent="0.3">
      <c r="A376" s="11"/>
    </row>
    <row r="377" spans="1:1" x14ac:dyDescent="0.3">
      <c r="A377" s="11"/>
    </row>
    <row r="378" spans="1:1" x14ac:dyDescent="0.3">
      <c r="A378" s="11"/>
    </row>
    <row r="379" spans="1:1" x14ac:dyDescent="0.3">
      <c r="A379" s="11"/>
    </row>
    <row r="380" spans="1:1" x14ac:dyDescent="0.3">
      <c r="A380" s="11"/>
    </row>
    <row r="381" spans="1:1" x14ac:dyDescent="0.3">
      <c r="A381" s="11"/>
    </row>
    <row r="382" spans="1:1" x14ac:dyDescent="0.3">
      <c r="A382" s="11"/>
    </row>
    <row r="383" spans="1:1" x14ac:dyDescent="0.3">
      <c r="A383" s="11"/>
    </row>
    <row r="384" spans="1:1" x14ac:dyDescent="0.3">
      <c r="A384" s="11"/>
    </row>
    <row r="385" spans="1:1" x14ac:dyDescent="0.3">
      <c r="A385" s="11"/>
    </row>
    <row r="386" spans="1:1" x14ac:dyDescent="0.3">
      <c r="A386" s="11"/>
    </row>
    <row r="387" spans="1:1" x14ac:dyDescent="0.3">
      <c r="A387" s="11"/>
    </row>
    <row r="388" spans="1:1" x14ac:dyDescent="0.3">
      <c r="A388" s="11"/>
    </row>
    <row r="389" spans="1:1" x14ac:dyDescent="0.3">
      <c r="A389" s="11"/>
    </row>
    <row r="390" spans="1:1" x14ac:dyDescent="0.3">
      <c r="A390" s="11"/>
    </row>
    <row r="391" spans="1:1" x14ac:dyDescent="0.3">
      <c r="A391" s="11"/>
    </row>
    <row r="392" spans="1:1" x14ac:dyDescent="0.3">
      <c r="A392" s="11"/>
    </row>
    <row r="393" spans="1:1" x14ac:dyDescent="0.3">
      <c r="A393" s="11"/>
    </row>
    <row r="394" spans="1:1" x14ac:dyDescent="0.3">
      <c r="A394" s="11"/>
    </row>
    <row r="395" spans="1:1" x14ac:dyDescent="0.3">
      <c r="A395" s="11"/>
    </row>
    <row r="396" spans="1:1" x14ac:dyDescent="0.3">
      <c r="A396" s="11"/>
    </row>
    <row r="397" spans="1:1" x14ac:dyDescent="0.3">
      <c r="A397" s="11"/>
    </row>
    <row r="398" spans="1:1" x14ac:dyDescent="0.3">
      <c r="A398" s="11"/>
    </row>
    <row r="399" spans="1:1" x14ac:dyDescent="0.3">
      <c r="A399" s="11"/>
    </row>
    <row r="400" spans="1:1" x14ac:dyDescent="0.3">
      <c r="A400" s="11"/>
    </row>
    <row r="401" spans="1:1" x14ac:dyDescent="0.3">
      <c r="A401" s="11"/>
    </row>
    <row r="402" spans="1:1" x14ac:dyDescent="0.3">
      <c r="A402" s="11"/>
    </row>
    <row r="403" spans="1:1" x14ac:dyDescent="0.3">
      <c r="A403" s="11"/>
    </row>
    <row r="404" spans="1:1" x14ac:dyDescent="0.3">
      <c r="A404" s="11"/>
    </row>
    <row r="405" spans="1:1" x14ac:dyDescent="0.3">
      <c r="A405" s="11"/>
    </row>
    <row r="406" spans="1:1" x14ac:dyDescent="0.3">
      <c r="A406" s="11"/>
    </row>
    <row r="407" spans="1:1" x14ac:dyDescent="0.3">
      <c r="A407" s="11"/>
    </row>
    <row r="408" spans="1:1" x14ac:dyDescent="0.3">
      <c r="A408" s="11"/>
    </row>
    <row r="409" spans="1:1" x14ac:dyDescent="0.3">
      <c r="A409" s="11"/>
    </row>
    <row r="410" spans="1:1" x14ac:dyDescent="0.3">
      <c r="A410" s="11"/>
    </row>
    <row r="411" spans="1:1" x14ac:dyDescent="0.3">
      <c r="A411" s="11"/>
    </row>
    <row r="412" spans="1:1" x14ac:dyDescent="0.3">
      <c r="A412" s="11"/>
    </row>
    <row r="413" spans="1:1" x14ac:dyDescent="0.3">
      <c r="A413" s="11"/>
    </row>
    <row r="414" spans="1:1" x14ac:dyDescent="0.3">
      <c r="A414" s="11"/>
    </row>
    <row r="415" spans="1:1" x14ac:dyDescent="0.3">
      <c r="A415" s="11"/>
    </row>
    <row r="416" spans="1:1" x14ac:dyDescent="0.3">
      <c r="A416" s="11"/>
    </row>
    <row r="417" spans="1:1" x14ac:dyDescent="0.3">
      <c r="A417" s="11"/>
    </row>
    <row r="418" spans="1:1" x14ac:dyDescent="0.3">
      <c r="A418" s="11"/>
    </row>
    <row r="419" spans="1:1" x14ac:dyDescent="0.3">
      <c r="A419" s="11"/>
    </row>
    <row r="420" spans="1:1" x14ac:dyDescent="0.3">
      <c r="A420" s="11"/>
    </row>
    <row r="421" spans="1:1" x14ac:dyDescent="0.3">
      <c r="A421" s="11"/>
    </row>
    <row r="422" spans="1:1" x14ac:dyDescent="0.3">
      <c r="A422" s="11"/>
    </row>
    <row r="423" spans="1:1" x14ac:dyDescent="0.3">
      <c r="A423" s="11"/>
    </row>
    <row r="424" spans="1:1" x14ac:dyDescent="0.3">
      <c r="A424" s="11"/>
    </row>
    <row r="425" spans="1:1" x14ac:dyDescent="0.3">
      <c r="A425" s="11"/>
    </row>
    <row r="426" spans="1:1" x14ac:dyDescent="0.3">
      <c r="A426" s="11"/>
    </row>
    <row r="427" spans="1:1" x14ac:dyDescent="0.3">
      <c r="A427" s="11"/>
    </row>
    <row r="428" spans="1:1" x14ac:dyDescent="0.3">
      <c r="A428" s="11"/>
    </row>
    <row r="429" spans="1:1" x14ac:dyDescent="0.3">
      <c r="A429" s="11"/>
    </row>
    <row r="430" spans="1:1" x14ac:dyDescent="0.3">
      <c r="A430" s="11"/>
    </row>
    <row r="431" spans="1:1" x14ac:dyDescent="0.3">
      <c r="A431" s="11"/>
    </row>
    <row r="432" spans="1:1" x14ac:dyDescent="0.3">
      <c r="A432" s="11"/>
    </row>
    <row r="433" spans="1:1" x14ac:dyDescent="0.3">
      <c r="A433" s="11"/>
    </row>
    <row r="434" spans="1:1" x14ac:dyDescent="0.3">
      <c r="A434" s="11"/>
    </row>
    <row r="435" spans="1:1" x14ac:dyDescent="0.3">
      <c r="A435" s="11"/>
    </row>
    <row r="436" spans="1:1" x14ac:dyDescent="0.3">
      <c r="A436" s="11"/>
    </row>
    <row r="437" spans="1:1" x14ac:dyDescent="0.3">
      <c r="A437" s="11"/>
    </row>
    <row r="438" spans="1:1" x14ac:dyDescent="0.3">
      <c r="A438" s="11"/>
    </row>
    <row r="439" spans="1:1" x14ac:dyDescent="0.3">
      <c r="A439" s="11"/>
    </row>
    <row r="440" spans="1:1" x14ac:dyDescent="0.3">
      <c r="A440" s="11"/>
    </row>
    <row r="441" spans="1:1" x14ac:dyDescent="0.3">
      <c r="A441" s="11"/>
    </row>
    <row r="442" spans="1:1" x14ac:dyDescent="0.3">
      <c r="A442" s="11"/>
    </row>
    <row r="443" spans="1:1" x14ac:dyDescent="0.3">
      <c r="A443" s="11"/>
    </row>
    <row r="444" spans="1:1" x14ac:dyDescent="0.3">
      <c r="A444" s="11"/>
    </row>
    <row r="445" spans="1:1" x14ac:dyDescent="0.3">
      <c r="A445" s="11"/>
    </row>
    <row r="446" spans="1:1" x14ac:dyDescent="0.3">
      <c r="A446" s="11"/>
    </row>
    <row r="447" spans="1:1" x14ac:dyDescent="0.3">
      <c r="A447" s="11"/>
    </row>
    <row r="448" spans="1:1" x14ac:dyDescent="0.3">
      <c r="A448" s="11"/>
    </row>
    <row r="449" spans="1:1" x14ac:dyDescent="0.3">
      <c r="A449" s="11"/>
    </row>
    <row r="450" spans="1:1" x14ac:dyDescent="0.3">
      <c r="A450" s="11"/>
    </row>
    <row r="451" spans="1:1" x14ac:dyDescent="0.3">
      <c r="A451" s="11"/>
    </row>
    <row r="452" spans="1:1" x14ac:dyDescent="0.3">
      <c r="A452" s="11"/>
    </row>
    <row r="453" spans="1:1" x14ac:dyDescent="0.3">
      <c r="A453" s="11"/>
    </row>
    <row r="454" spans="1:1" x14ac:dyDescent="0.3">
      <c r="A454" s="11"/>
    </row>
    <row r="455" spans="1:1" x14ac:dyDescent="0.3">
      <c r="A455" s="11"/>
    </row>
    <row r="456" spans="1:1" x14ac:dyDescent="0.3">
      <c r="A456" s="11"/>
    </row>
    <row r="457" spans="1:1" x14ac:dyDescent="0.3">
      <c r="A457" s="11"/>
    </row>
    <row r="458" spans="1:1" x14ac:dyDescent="0.3">
      <c r="A458" s="11"/>
    </row>
    <row r="459" spans="1:1" x14ac:dyDescent="0.3">
      <c r="A459" s="11"/>
    </row>
    <row r="460" spans="1:1" x14ac:dyDescent="0.3">
      <c r="A460" s="11"/>
    </row>
    <row r="461" spans="1:1" x14ac:dyDescent="0.3">
      <c r="A461" s="11"/>
    </row>
    <row r="462" spans="1:1" x14ac:dyDescent="0.3">
      <c r="A462" s="11"/>
    </row>
    <row r="463" spans="1:1" x14ac:dyDescent="0.3">
      <c r="A463" s="11"/>
    </row>
    <row r="464" spans="1:1" x14ac:dyDescent="0.3">
      <c r="A464" s="11"/>
    </row>
    <row r="465" spans="1:1" x14ac:dyDescent="0.3">
      <c r="A465" s="11"/>
    </row>
    <row r="466" spans="1:1" x14ac:dyDescent="0.3">
      <c r="A466" s="11"/>
    </row>
    <row r="467" spans="1:1" x14ac:dyDescent="0.3">
      <c r="A467" s="11"/>
    </row>
    <row r="468" spans="1:1" x14ac:dyDescent="0.3">
      <c r="A468" s="11"/>
    </row>
    <row r="469" spans="1:1" x14ac:dyDescent="0.3">
      <c r="A469" s="11"/>
    </row>
    <row r="470" spans="1:1" x14ac:dyDescent="0.3">
      <c r="A470" s="11"/>
    </row>
    <row r="471" spans="1:1" x14ac:dyDescent="0.3">
      <c r="A471" s="11"/>
    </row>
    <row r="472" spans="1:1" x14ac:dyDescent="0.3">
      <c r="A472" s="11"/>
    </row>
    <row r="473" spans="1:1" x14ac:dyDescent="0.3">
      <c r="A473" s="11"/>
    </row>
    <row r="474" spans="1:1" x14ac:dyDescent="0.3">
      <c r="A474" s="11"/>
    </row>
    <row r="475" spans="1:1" x14ac:dyDescent="0.3">
      <c r="A475" s="11"/>
    </row>
    <row r="476" spans="1:1" x14ac:dyDescent="0.3">
      <c r="A476" s="11"/>
    </row>
    <row r="477" spans="1:1" x14ac:dyDescent="0.3">
      <c r="A477" s="11"/>
    </row>
    <row r="478" spans="1:1" x14ac:dyDescent="0.3">
      <c r="A478" s="11"/>
    </row>
    <row r="479" spans="1:1" x14ac:dyDescent="0.3">
      <c r="A479" s="11"/>
    </row>
    <row r="480" spans="1:1" x14ac:dyDescent="0.3">
      <c r="A480" s="11"/>
    </row>
    <row r="481" spans="1:1" x14ac:dyDescent="0.3">
      <c r="A481" s="11"/>
    </row>
    <row r="482" spans="1:1" x14ac:dyDescent="0.3">
      <c r="A482" s="11"/>
    </row>
    <row r="483" spans="1:1" x14ac:dyDescent="0.3">
      <c r="A483" s="11"/>
    </row>
    <row r="484" spans="1:1" x14ac:dyDescent="0.3">
      <c r="A484" s="11"/>
    </row>
    <row r="485" spans="1:1" x14ac:dyDescent="0.3">
      <c r="A485" s="11"/>
    </row>
    <row r="486" spans="1:1" x14ac:dyDescent="0.3">
      <c r="A486" s="11"/>
    </row>
    <row r="487" spans="1:1" x14ac:dyDescent="0.3">
      <c r="A487" s="11"/>
    </row>
    <row r="488" spans="1:1" x14ac:dyDescent="0.3">
      <c r="A488" s="11"/>
    </row>
    <row r="489" spans="1:1" x14ac:dyDescent="0.3">
      <c r="A489" s="11"/>
    </row>
    <row r="490" spans="1:1" x14ac:dyDescent="0.3">
      <c r="A490" s="11"/>
    </row>
    <row r="491" spans="1:1" x14ac:dyDescent="0.3">
      <c r="A491" s="11"/>
    </row>
    <row r="492" spans="1:1" x14ac:dyDescent="0.3">
      <c r="A492" s="11"/>
    </row>
    <row r="493" spans="1:1" x14ac:dyDescent="0.3">
      <c r="A493" s="11"/>
    </row>
    <row r="494" spans="1:1" x14ac:dyDescent="0.3">
      <c r="A494" s="11"/>
    </row>
    <row r="495" spans="1:1" x14ac:dyDescent="0.3">
      <c r="A495" s="11"/>
    </row>
    <row r="496" spans="1:1" x14ac:dyDescent="0.3">
      <c r="A496" s="11"/>
    </row>
    <row r="497" spans="1:1" x14ac:dyDescent="0.3">
      <c r="A497" s="11"/>
    </row>
    <row r="498" spans="1:1" x14ac:dyDescent="0.3">
      <c r="A498" s="11"/>
    </row>
    <row r="499" spans="1:1" x14ac:dyDescent="0.3">
      <c r="A499" s="11"/>
    </row>
    <row r="500" spans="1:1" x14ac:dyDescent="0.3">
      <c r="A500" s="11"/>
    </row>
    <row r="501" spans="1:1" x14ac:dyDescent="0.3">
      <c r="A501" s="11"/>
    </row>
    <row r="502" spans="1:1" x14ac:dyDescent="0.3">
      <c r="A502" s="11"/>
    </row>
    <row r="503" spans="1:1" x14ac:dyDescent="0.3">
      <c r="A503" s="11"/>
    </row>
    <row r="504" spans="1:1" x14ac:dyDescent="0.3">
      <c r="A504" s="11"/>
    </row>
    <row r="505" spans="1:1" x14ac:dyDescent="0.3">
      <c r="A505" s="11"/>
    </row>
    <row r="506" spans="1:1" x14ac:dyDescent="0.3">
      <c r="A506" s="11"/>
    </row>
    <row r="507" spans="1:1" x14ac:dyDescent="0.3">
      <c r="A507" s="11"/>
    </row>
    <row r="508" spans="1:1" x14ac:dyDescent="0.3">
      <c r="A508" s="11"/>
    </row>
    <row r="509" spans="1:1" x14ac:dyDescent="0.3">
      <c r="A509" s="11"/>
    </row>
    <row r="510" spans="1:1" x14ac:dyDescent="0.3">
      <c r="A510" s="11"/>
    </row>
    <row r="511" spans="1:1" x14ac:dyDescent="0.3">
      <c r="A511" s="11"/>
    </row>
    <row r="512" spans="1:1" x14ac:dyDescent="0.3">
      <c r="A512" s="11"/>
    </row>
    <row r="513" spans="1:1" x14ac:dyDescent="0.3">
      <c r="A513" s="11"/>
    </row>
    <row r="514" spans="1:1" x14ac:dyDescent="0.3">
      <c r="A514" s="11"/>
    </row>
    <row r="515" spans="1:1" x14ac:dyDescent="0.3">
      <c r="A515" s="11"/>
    </row>
    <row r="516" spans="1:1" x14ac:dyDescent="0.3">
      <c r="A516" s="11"/>
    </row>
    <row r="517" spans="1:1" x14ac:dyDescent="0.3">
      <c r="A517" s="11"/>
    </row>
    <row r="518" spans="1:1" x14ac:dyDescent="0.3">
      <c r="A518" s="11"/>
    </row>
    <row r="519" spans="1:1" x14ac:dyDescent="0.3">
      <c r="A519" s="11"/>
    </row>
    <row r="520" spans="1:1" x14ac:dyDescent="0.3">
      <c r="A520" s="11"/>
    </row>
    <row r="521" spans="1:1" x14ac:dyDescent="0.3">
      <c r="A521" s="11"/>
    </row>
    <row r="522" spans="1:1" x14ac:dyDescent="0.3">
      <c r="A522" s="11"/>
    </row>
    <row r="523" spans="1:1" x14ac:dyDescent="0.3">
      <c r="A523" s="11"/>
    </row>
    <row r="524" spans="1:1" x14ac:dyDescent="0.3">
      <c r="A524" s="11"/>
    </row>
    <row r="525" spans="1:1" x14ac:dyDescent="0.3">
      <c r="A525" s="11"/>
    </row>
    <row r="526" spans="1:1" x14ac:dyDescent="0.3">
      <c r="A526" s="11"/>
    </row>
    <row r="527" spans="1:1" x14ac:dyDescent="0.3">
      <c r="A527" s="11"/>
    </row>
    <row r="528" spans="1:1" x14ac:dyDescent="0.3">
      <c r="A528" s="11"/>
    </row>
    <row r="529" spans="1:1" x14ac:dyDescent="0.3">
      <c r="A529" s="11"/>
    </row>
    <row r="530" spans="1:1" x14ac:dyDescent="0.3">
      <c r="A530" s="11"/>
    </row>
    <row r="531" spans="1:1" x14ac:dyDescent="0.3">
      <c r="A531" s="11"/>
    </row>
    <row r="532" spans="1:1" x14ac:dyDescent="0.3">
      <c r="A532" s="11"/>
    </row>
    <row r="533" spans="1:1" x14ac:dyDescent="0.3">
      <c r="A533" s="11"/>
    </row>
    <row r="534" spans="1:1" x14ac:dyDescent="0.3">
      <c r="A534" s="11"/>
    </row>
    <row r="535" spans="1:1" x14ac:dyDescent="0.3">
      <c r="A535" s="11"/>
    </row>
    <row r="536" spans="1:1" x14ac:dyDescent="0.3">
      <c r="A536" s="11"/>
    </row>
    <row r="537" spans="1:1" x14ac:dyDescent="0.3">
      <c r="A537" s="11"/>
    </row>
    <row r="538" spans="1:1" x14ac:dyDescent="0.3">
      <c r="A538" s="11"/>
    </row>
    <row r="539" spans="1:1" x14ac:dyDescent="0.3">
      <c r="A539" s="11"/>
    </row>
    <row r="540" spans="1:1" x14ac:dyDescent="0.3">
      <c r="A540" s="11"/>
    </row>
    <row r="541" spans="1:1" x14ac:dyDescent="0.3">
      <c r="A541" s="11"/>
    </row>
    <row r="542" spans="1:1" x14ac:dyDescent="0.3">
      <c r="A542" s="11"/>
    </row>
    <row r="543" spans="1:1" x14ac:dyDescent="0.3">
      <c r="A543" s="11"/>
    </row>
    <row r="544" spans="1:1" x14ac:dyDescent="0.3">
      <c r="A544" s="11"/>
    </row>
    <row r="545" spans="1:1" x14ac:dyDescent="0.3">
      <c r="A545" s="11"/>
    </row>
    <row r="546" spans="1:1" x14ac:dyDescent="0.3">
      <c r="A546" s="11"/>
    </row>
    <row r="547" spans="1:1" x14ac:dyDescent="0.3">
      <c r="A547" s="11"/>
    </row>
    <row r="548" spans="1:1" x14ac:dyDescent="0.3">
      <c r="A548" s="11"/>
    </row>
    <row r="549" spans="1:1" x14ac:dyDescent="0.3">
      <c r="A549" s="11"/>
    </row>
    <row r="550" spans="1:1" x14ac:dyDescent="0.3">
      <c r="A550" s="11"/>
    </row>
    <row r="551" spans="1:1" x14ac:dyDescent="0.3">
      <c r="A551" s="11"/>
    </row>
    <row r="552" spans="1:1" x14ac:dyDescent="0.3">
      <c r="A552" s="11"/>
    </row>
    <row r="553" spans="1:1" x14ac:dyDescent="0.3">
      <c r="A553" s="11"/>
    </row>
    <row r="554" spans="1:1" x14ac:dyDescent="0.3">
      <c r="A554" s="11"/>
    </row>
    <row r="555" spans="1:1" x14ac:dyDescent="0.3">
      <c r="A555" s="11"/>
    </row>
    <row r="556" spans="1:1" x14ac:dyDescent="0.3">
      <c r="A556" s="11"/>
    </row>
    <row r="557" spans="1:1" x14ac:dyDescent="0.3">
      <c r="A557" s="11"/>
    </row>
    <row r="558" spans="1:1" x14ac:dyDescent="0.3">
      <c r="A558" s="11"/>
    </row>
    <row r="559" spans="1:1" x14ac:dyDescent="0.3">
      <c r="A559" s="11"/>
    </row>
    <row r="560" spans="1:1" x14ac:dyDescent="0.3">
      <c r="A560" s="11"/>
    </row>
    <row r="561" spans="1:1" x14ac:dyDescent="0.3">
      <c r="A561" s="11"/>
    </row>
    <row r="562" spans="1:1" x14ac:dyDescent="0.3">
      <c r="A562" s="11"/>
    </row>
    <row r="563" spans="1:1" x14ac:dyDescent="0.3">
      <c r="A563" s="11"/>
    </row>
    <row r="564" spans="1:1" x14ac:dyDescent="0.3">
      <c r="A564" s="11"/>
    </row>
    <row r="565" spans="1:1" x14ac:dyDescent="0.3">
      <c r="A565" s="11"/>
    </row>
    <row r="566" spans="1:1" x14ac:dyDescent="0.3">
      <c r="A566" s="11"/>
    </row>
    <row r="567" spans="1:1" x14ac:dyDescent="0.3">
      <c r="A567" s="11"/>
    </row>
    <row r="568" spans="1:1" x14ac:dyDescent="0.3">
      <c r="A568" s="11"/>
    </row>
    <row r="569" spans="1:1" x14ac:dyDescent="0.3">
      <c r="A569" s="11"/>
    </row>
    <row r="570" spans="1:1" x14ac:dyDescent="0.3">
      <c r="A570" s="11"/>
    </row>
    <row r="571" spans="1:1" x14ac:dyDescent="0.3">
      <c r="A571" s="11"/>
    </row>
    <row r="572" spans="1:1" x14ac:dyDescent="0.3">
      <c r="A572" s="11"/>
    </row>
    <row r="573" spans="1:1" x14ac:dyDescent="0.3">
      <c r="A573" s="11"/>
    </row>
    <row r="574" spans="1:1" x14ac:dyDescent="0.3">
      <c r="A574" s="11"/>
    </row>
    <row r="575" spans="1:1" x14ac:dyDescent="0.3">
      <c r="A575" s="11"/>
    </row>
    <row r="576" spans="1:1" x14ac:dyDescent="0.3">
      <c r="A576" s="11"/>
    </row>
    <row r="577" spans="1:1" x14ac:dyDescent="0.3">
      <c r="A577" s="11"/>
    </row>
    <row r="578" spans="1:1" x14ac:dyDescent="0.3">
      <c r="A578" s="11"/>
    </row>
    <row r="579" spans="1:1" x14ac:dyDescent="0.3">
      <c r="A579" s="11"/>
    </row>
    <row r="580" spans="1:1" x14ac:dyDescent="0.3">
      <c r="A580" s="11"/>
    </row>
    <row r="581" spans="1:1" x14ac:dyDescent="0.3">
      <c r="A581" s="11"/>
    </row>
    <row r="582" spans="1:1" x14ac:dyDescent="0.3">
      <c r="A582" s="11"/>
    </row>
    <row r="583" spans="1:1" x14ac:dyDescent="0.3">
      <c r="A583" s="11"/>
    </row>
    <row r="584" spans="1:1" x14ac:dyDescent="0.3">
      <c r="A584" s="11"/>
    </row>
    <row r="585" spans="1:1" x14ac:dyDescent="0.3">
      <c r="A585" s="11"/>
    </row>
    <row r="586" spans="1:1" x14ac:dyDescent="0.3">
      <c r="A586" s="11"/>
    </row>
    <row r="587" spans="1:1" x14ac:dyDescent="0.3">
      <c r="A587" s="11"/>
    </row>
    <row r="588" spans="1:1" x14ac:dyDescent="0.3">
      <c r="A588" s="11"/>
    </row>
    <row r="589" spans="1:1" x14ac:dyDescent="0.3">
      <c r="A589" s="11"/>
    </row>
    <row r="590" spans="1:1" x14ac:dyDescent="0.3">
      <c r="A590" s="11"/>
    </row>
    <row r="591" spans="1:1" x14ac:dyDescent="0.3">
      <c r="A591" s="11"/>
    </row>
    <row r="592" spans="1:1" x14ac:dyDescent="0.3">
      <c r="A592" s="11"/>
    </row>
    <row r="593" spans="1:1" x14ac:dyDescent="0.3">
      <c r="A593" s="11"/>
    </row>
    <row r="594" spans="1:1" x14ac:dyDescent="0.3">
      <c r="A594" s="11"/>
    </row>
    <row r="595" spans="1:1" x14ac:dyDescent="0.3">
      <c r="A595" s="11"/>
    </row>
    <row r="596" spans="1:1" x14ac:dyDescent="0.3">
      <c r="A596" s="11"/>
    </row>
    <row r="597" spans="1:1" x14ac:dyDescent="0.3">
      <c r="A597" s="11"/>
    </row>
    <row r="598" spans="1:1" x14ac:dyDescent="0.3">
      <c r="A598" s="11"/>
    </row>
    <row r="599" spans="1:1" x14ac:dyDescent="0.3">
      <c r="A599" s="11"/>
    </row>
    <row r="600" spans="1:1" x14ac:dyDescent="0.3">
      <c r="A600" s="11"/>
    </row>
    <row r="601" spans="1:1" x14ac:dyDescent="0.3">
      <c r="A601" s="11"/>
    </row>
    <row r="602" spans="1:1" x14ac:dyDescent="0.3">
      <c r="A602" s="11"/>
    </row>
    <row r="603" spans="1:1" x14ac:dyDescent="0.3">
      <c r="A603" s="11"/>
    </row>
    <row r="604" spans="1:1" x14ac:dyDescent="0.3">
      <c r="A604" s="11"/>
    </row>
    <row r="605" spans="1:1" x14ac:dyDescent="0.3">
      <c r="A605" s="11"/>
    </row>
    <row r="606" spans="1:1" x14ac:dyDescent="0.3">
      <c r="A606" s="11"/>
    </row>
    <row r="607" spans="1:1" x14ac:dyDescent="0.3">
      <c r="A607" s="11"/>
    </row>
    <row r="608" spans="1:1" x14ac:dyDescent="0.3">
      <c r="A608" s="11"/>
    </row>
    <row r="609" spans="1:1" x14ac:dyDescent="0.3">
      <c r="A609" s="11"/>
    </row>
    <row r="610" spans="1:1" x14ac:dyDescent="0.3">
      <c r="A610" s="11"/>
    </row>
    <row r="611" spans="1:1" x14ac:dyDescent="0.3">
      <c r="A611" s="11"/>
    </row>
    <row r="612" spans="1:1" x14ac:dyDescent="0.3">
      <c r="A612" s="11"/>
    </row>
    <row r="613" spans="1:1" x14ac:dyDescent="0.3">
      <c r="A613" s="11"/>
    </row>
    <row r="614" spans="1:1" x14ac:dyDescent="0.3">
      <c r="A614" s="11"/>
    </row>
    <row r="615" spans="1:1" x14ac:dyDescent="0.3">
      <c r="A615" s="11"/>
    </row>
    <row r="616" spans="1:1" x14ac:dyDescent="0.3">
      <c r="A616" s="11"/>
    </row>
    <row r="617" spans="1:1" x14ac:dyDescent="0.3">
      <c r="A617" s="11"/>
    </row>
    <row r="618" spans="1:1" x14ac:dyDescent="0.3">
      <c r="A618" s="11"/>
    </row>
    <row r="619" spans="1:1" x14ac:dyDescent="0.3">
      <c r="A619" s="11"/>
    </row>
    <row r="620" spans="1:1" x14ac:dyDescent="0.3">
      <c r="A620" s="11"/>
    </row>
    <row r="621" spans="1:1" x14ac:dyDescent="0.3">
      <c r="A621" s="11"/>
    </row>
    <row r="622" spans="1:1" x14ac:dyDescent="0.3">
      <c r="A622" s="11"/>
    </row>
    <row r="623" spans="1:1" x14ac:dyDescent="0.3">
      <c r="A623" s="11"/>
    </row>
    <row r="624" spans="1:1" x14ac:dyDescent="0.3">
      <c r="A624" s="11"/>
    </row>
    <row r="625" spans="1:1" x14ac:dyDescent="0.3">
      <c r="A625" s="11"/>
    </row>
    <row r="626" spans="1:1" x14ac:dyDescent="0.3">
      <c r="A626" s="11"/>
    </row>
    <row r="627" spans="1:1" x14ac:dyDescent="0.3">
      <c r="A627" s="11"/>
    </row>
    <row r="628" spans="1:1" x14ac:dyDescent="0.3">
      <c r="A628" s="11"/>
    </row>
    <row r="629" spans="1:1" x14ac:dyDescent="0.3">
      <c r="A629" s="11"/>
    </row>
    <row r="630" spans="1:1" x14ac:dyDescent="0.3">
      <c r="A630" s="11"/>
    </row>
    <row r="631" spans="1:1" x14ac:dyDescent="0.3">
      <c r="A631" s="11"/>
    </row>
    <row r="632" spans="1:1" x14ac:dyDescent="0.3">
      <c r="A632" s="11"/>
    </row>
    <row r="633" spans="1:1" x14ac:dyDescent="0.3">
      <c r="A633" s="11"/>
    </row>
    <row r="634" spans="1:1" x14ac:dyDescent="0.3">
      <c r="A634" s="11"/>
    </row>
    <row r="635" spans="1:1" x14ac:dyDescent="0.3">
      <c r="A635" s="11"/>
    </row>
    <row r="636" spans="1:1" x14ac:dyDescent="0.3">
      <c r="A636" s="11"/>
    </row>
    <row r="637" spans="1:1" x14ac:dyDescent="0.3">
      <c r="A637" s="11"/>
    </row>
    <row r="638" spans="1:1" x14ac:dyDescent="0.3">
      <c r="A638" s="11"/>
    </row>
    <row r="639" spans="1:1" x14ac:dyDescent="0.3">
      <c r="A639" s="11"/>
    </row>
    <row r="640" spans="1:1" x14ac:dyDescent="0.3">
      <c r="A640" s="11"/>
    </row>
    <row r="641" spans="1:1" x14ac:dyDescent="0.3">
      <c r="A641" s="11"/>
    </row>
    <row r="642" spans="1:1" x14ac:dyDescent="0.3">
      <c r="A642" s="11"/>
    </row>
    <row r="643" spans="1:1" x14ac:dyDescent="0.3">
      <c r="A643" s="11"/>
    </row>
    <row r="644" spans="1:1" x14ac:dyDescent="0.3">
      <c r="A644" s="11"/>
    </row>
    <row r="645" spans="1:1" x14ac:dyDescent="0.3">
      <c r="A645" s="11"/>
    </row>
    <row r="646" spans="1:1" x14ac:dyDescent="0.3">
      <c r="A646" s="11"/>
    </row>
    <row r="647" spans="1:1" x14ac:dyDescent="0.3">
      <c r="A647" s="11"/>
    </row>
    <row r="648" spans="1:1" x14ac:dyDescent="0.3">
      <c r="A648" s="11"/>
    </row>
    <row r="649" spans="1:1" x14ac:dyDescent="0.3">
      <c r="A649" s="11"/>
    </row>
    <row r="650" spans="1:1" x14ac:dyDescent="0.3">
      <c r="A650" s="11"/>
    </row>
    <row r="651" spans="1:1" x14ac:dyDescent="0.3">
      <c r="A651" s="11"/>
    </row>
    <row r="652" spans="1:1" x14ac:dyDescent="0.3">
      <c r="A652" s="11"/>
    </row>
    <row r="653" spans="1:1" x14ac:dyDescent="0.3">
      <c r="A653" s="11"/>
    </row>
    <row r="654" spans="1:1" x14ac:dyDescent="0.3">
      <c r="A654" s="11"/>
    </row>
    <row r="655" spans="1:1" x14ac:dyDescent="0.3">
      <c r="A655" s="11"/>
    </row>
    <row r="656" spans="1:1" x14ac:dyDescent="0.3">
      <c r="A656" s="11"/>
    </row>
    <row r="657" spans="1:1" x14ac:dyDescent="0.3">
      <c r="A657" s="11"/>
    </row>
    <row r="658" spans="1:1" x14ac:dyDescent="0.3">
      <c r="A658" s="11"/>
    </row>
    <row r="659" spans="1:1" x14ac:dyDescent="0.3">
      <c r="A659" s="11"/>
    </row>
    <row r="660" spans="1:1" x14ac:dyDescent="0.3">
      <c r="A660" s="11"/>
    </row>
    <row r="661" spans="1:1" x14ac:dyDescent="0.3">
      <c r="A661" s="11"/>
    </row>
    <row r="662" spans="1:1" x14ac:dyDescent="0.3">
      <c r="A662" s="11"/>
    </row>
    <row r="663" spans="1:1" x14ac:dyDescent="0.3">
      <c r="A663" s="11"/>
    </row>
    <row r="664" spans="1:1" x14ac:dyDescent="0.3">
      <c r="A664" s="11"/>
    </row>
    <row r="665" spans="1:1" x14ac:dyDescent="0.3">
      <c r="A665" s="11"/>
    </row>
    <row r="666" spans="1:1" x14ac:dyDescent="0.3">
      <c r="A666" s="11"/>
    </row>
    <row r="667" spans="1:1" x14ac:dyDescent="0.3">
      <c r="A667" s="11"/>
    </row>
    <row r="668" spans="1:1" x14ac:dyDescent="0.3">
      <c r="A668" s="11"/>
    </row>
    <row r="669" spans="1:1" x14ac:dyDescent="0.3">
      <c r="A669" s="11"/>
    </row>
    <row r="670" spans="1:1" x14ac:dyDescent="0.3">
      <c r="A670" s="11"/>
    </row>
    <row r="671" spans="1:1" x14ac:dyDescent="0.3">
      <c r="A671" s="11"/>
    </row>
    <row r="672" spans="1:1" x14ac:dyDescent="0.3">
      <c r="A672" s="11"/>
    </row>
    <row r="673" spans="1:1" x14ac:dyDescent="0.3">
      <c r="A673" s="11"/>
    </row>
    <row r="674" spans="1:1" x14ac:dyDescent="0.3">
      <c r="A674" s="11"/>
    </row>
    <row r="675" spans="1:1" x14ac:dyDescent="0.3">
      <c r="A675" s="11"/>
    </row>
    <row r="676" spans="1:1" x14ac:dyDescent="0.3">
      <c r="A676" s="11"/>
    </row>
    <row r="677" spans="1:1" x14ac:dyDescent="0.3">
      <c r="A677" s="11"/>
    </row>
    <row r="678" spans="1:1" x14ac:dyDescent="0.3">
      <c r="A678" s="11"/>
    </row>
    <row r="679" spans="1:1" x14ac:dyDescent="0.3">
      <c r="A679" s="11"/>
    </row>
    <row r="680" spans="1:1" x14ac:dyDescent="0.3">
      <c r="A680" s="11"/>
    </row>
    <row r="681" spans="1:1" x14ac:dyDescent="0.3">
      <c r="A681" s="11"/>
    </row>
    <row r="682" spans="1:1" x14ac:dyDescent="0.3">
      <c r="A682" s="11"/>
    </row>
    <row r="683" spans="1:1" x14ac:dyDescent="0.3">
      <c r="A683" s="11"/>
    </row>
    <row r="684" spans="1:1" x14ac:dyDescent="0.3">
      <c r="A684" s="11"/>
    </row>
    <row r="685" spans="1:1" x14ac:dyDescent="0.3">
      <c r="A685" s="11"/>
    </row>
    <row r="686" spans="1:1" x14ac:dyDescent="0.3">
      <c r="A686" s="11"/>
    </row>
    <row r="687" spans="1:1" x14ac:dyDescent="0.3">
      <c r="A687" s="11"/>
    </row>
    <row r="688" spans="1:1" x14ac:dyDescent="0.3">
      <c r="A688" s="11"/>
    </row>
    <row r="689" spans="1:1" x14ac:dyDescent="0.3">
      <c r="A689" s="11"/>
    </row>
    <row r="690" spans="1:1" x14ac:dyDescent="0.3">
      <c r="A690" s="11"/>
    </row>
    <row r="691" spans="1:1" x14ac:dyDescent="0.3">
      <c r="A691" s="11"/>
    </row>
    <row r="692" spans="1:1" x14ac:dyDescent="0.3">
      <c r="A692" s="11"/>
    </row>
    <row r="693" spans="1:1" x14ac:dyDescent="0.3">
      <c r="A693" s="11"/>
    </row>
    <row r="694" spans="1:1" x14ac:dyDescent="0.3">
      <c r="A694" s="11"/>
    </row>
    <row r="695" spans="1:1" x14ac:dyDescent="0.3">
      <c r="A695" s="11"/>
    </row>
    <row r="696" spans="1:1" x14ac:dyDescent="0.3">
      <c r="A696" s="11"/>
    </row>
    <row r="697" spans="1:1" x14ac:dyDescent="0.3">
      <c r="A697" s="11"/>
    </row>
    <row r="698" spans="1:1" x14ac:dyDescent="0.3">
      <c r="A698" s="11"/>
    </row>
    <row r="699" spans="1:1" x14ac:dyDescent="0.3">
      <c r="A699" s="11"/>
    </row>
    <row r="700" spans="1:1" x14ac:dyDescent="0.3">
      <c r="A700" s="11"/>
    </row>
    <row r="701" spans="1:1" x14ac:dyDescent="0.3">
      <c r="A701" s="11"/>
    </row>
    <row r="702" spans="1:1" x14ac:dyDescent="0.3">
      <c r="A702" s="11"/>
    </row>
    <row r="703" spans="1:1" x14ac:dyDescent="0.3">
      <c r="A703" s="11"/>
    </row>
    <row r="704" spans="1:1" x14ac:dyDescent="0.3">
      <c r="A704" s="11"/>
    </row>
    <row r="705" spans="1:1" x14ac:dyDescent="0.3">
      <c r="A705" s="11"/>
    </row>
    <row r="706" spans="1:1" x14ac:dyDescent="0.3">
      <c r="A706" s="11"/>
    </row>
    <row r="707" spans="1:1" x14ac:dyDescent="0.3">
      <c r="A707" s="11"/>
    </row>
    <row r="708" spans="1:1" x14ac:dyDescent="0.3">
      <c r="A708" s="11"/>
    </row>
    <row r="709" spans="1:1" x14ac:dyDescent="0.3">
      <c r="A709" s="11"/>
    </row>
    <row r="710" spans="1:1" x14ac:dyDescent="0.3">
      <c r="A710" s="11"/>
    </row>
    <row r="711" spans="1:1" x14ac:dyDescent="0.3">
      <c r="A711" s="11"/>
    </row>
    <row r="712" spans="1:1" x14ac:dyDescent="0.3">
      <c r="A712" s="11"/>
    </row>
    <row r="713" spans="1:1" x14ac:dyDescent="0.3">
      <c r="A713" s="11"/>
    </row>
    <row r="714" spans="1:1" x14ac:dyDescent="0.3">
      <c r="A714" s="11"/>
    </row>
    <row r="715" spans="1:1" x14ac:dyDescent="0.3">
      <c r="A715" s="11"/>
    </row>
    <row r="716" spans="1:1" x14ac:dyDescent="0.3">
      <c r="A716" s="11"/>
    </row>
    <row r="717" spans="1:1" x14ac:dyDescent="0.3">
      <c r="A717" s="11"/>
    </row>
    <row r="718" spans="1:1" x14ac:dyDescent="0.3">
      <c r="A718" s="11"/>
    </row>
    <row r="719" spans="1:1" x14ac:dyDescent="0.3">
      <c r="A719" s="11"/>
    </row>
    <row r="720" spans="1:1" x14ac:dyDescent="0.3">
      <c r="A720" s="11"/>
    </row>
    <row r="721" spans="1:1" x14ac:dyDescent="0.3">
      <c r="A721" s="11"/>
    </row>
    <row r="722" spans="1:1" x14ac:dyDescent="0.3">
      <c r="A722" s="11"/>
    </row>
    <row r="723" spans="1:1" x14ac:dyDescent="0.3">
      <c r="A723" s="11"/>
    </row>
    <row r="724" spans="1:1" x14ac:dyDescent="0.3">
      <c r="A724" s="11"/>
    </row>
    <row r="725" spans="1:1" x14ac:dyDescent="0.3">
      <c r="A725" s="11"/>
    </row>
    <row r="726" spans="1:1" x14ac:dyDescent="0.3">
      <c r="A726" s="11"/>
    </row>
    <row r="727" spans="1:1" x14ac:dyDescent="0.3">
      <c r="A727" s="11"/>
    </row>
    <row r="728" spans="1:1" x14ac:dyDescent="0.3">
      <c r="A728" s="11"/>
    </row>
    <row r="729" spans="1:1" x14ac:dyDescent="0.3">
      <c r="A729" s="11"/>
    </row>
    <row r="730" spans="1:1" x14ac:dyDescent="0.3">
      <c r="A730" s="11"/>
    </row>
    <row r="731" spans="1:1" x14ac:dyDescent="0.3">
      <c r="A731" s="11"/>
    </row>
    <row r="732" spans="1:1" x14ac:dyDescent="0.3">
      <c r="A732" s="11"/>
    </row>
    <row r="733" spans="1:1" x14ac:dyDescent="0.3">
      <c r="A733" s="11"/>
    </row>
    <row r="734" spans="1:1" x14ac:dyDescent="0.3">
      <c r="A734" s="11"/>
    </row>
    <row r="735" spans="1:1" x14ac:dyDescent="0.3">
      <c r="A735" s="11"/>
    </row>
    <row r="736" spans="1:1" x14ac:dyDescent="0.3">
      <c r="A736" s="11"/>
    </row>
    <row r="737" spans="1:1" x14ac:dyDescent="0.3">
      <c r="A737" s="11"/>
    </row>
    <row r="738" spans="1:1" x14ac:dyDescent="0.3">
      <c r="A738" s="11"/>
    </row>
    <row r="739" spans="1:1" x14ac:dyDescent="0.3">
      <c r="A739" s="11"/>
    </row>
    <row r="740" spans="1:1" x14ac:dyDescent="0.3">
      <c r="A740" s="11"/>
    </row>
    <row r="741" spans="1:1" x14ac:dyDescent="0.3">
      <c r="A741" s="11"/>
    </row>
    <row r="742" spans="1:1" x14ac:dyDescent="0.3">
      <c r="A742" s="11"/>
    </row>
    <row r="743" spans="1:1" x14ac:dyDescent="0.3">
      <c r="A743" s="11"/>
    </row>
    <row r="744" spans="1:1" x14ac:dyDescent="0.3">
      <c r="A744" s="11"/>
    </row>
    <row r="745" spans="1:1" x14ac:dyDescent="0.3">
      <c r="A745" s="11"/>
    </row>
    <row r="746" spans="1:1" x14ac:dyDescent="0.3">
      <c r="A746" s="11"/>
    </row>
    <row r="747" spans="1:1" x14ac:dyDescent="0.3">
      <c r="A747" s="11"/>
    </row>
    <row r="748" spans="1:1" x14ac:dyDescent="0.3">
      <c r="A748" s="11"/>
    </row>
    <row r="749" spans="1:1" x14ac:dyDescent="0.3">
      <c r="A749" s="11"/>
    </row>
    <row r="750" spans="1:1" x14ac:dyDescent="0.3">
      <c r="A750" s="11"/>
    </row>
    <row r="751" spans="1:1" x14ac:dyDescent="0.3">
      <c r="A751" s="11"/>
    </row>
    <row r="752" spans="1:1" x14ac:dyDescent="0.3">
      <c r="A752" s="11"/>
    </row>
    <row r="753" spans="1:1" x14ac:dyDescent="0.3">
      <c r="A753" s="11"/>
    </row>
    <row r="754" spans="1:1" x14ac:dyDescent="0.3">
      <c r="A754" s="11"/>
    </row>
    <row r="755" spans="1:1" x14ac:dyDescent="0.3">
      <c r="A755" s="11"/>
    </row>
    <row r="756" spans="1:1" x14ac:dyDescent="0.3">
      <c r="A756" s="11"/>
    </row>
    <row r="757" spans="1:1" x14ac:dyDescent="0.3">
      <c r="A757" s="11"/>
    </row>
    <row r="758" spans="1:1" x14ac:dyDescent="0.3">
      <c r="A758" s="11"/>
    </row>
    <row r="759" spans="1:1" x14ac:dyDescent="0.3">
      <c r="A759" s="11"/>
    </row>
    <row r="760" spans="1:1" x14ac:dyDescent="0.3">
      <c r="A760" s="11"/>
    </row>
    <row r="761" spans="1:1" x14ac:dyDescent="0.3">
      <c r="A761" s="11"/>
    </row>
    <row r="762" spans="1:1" x14ac:dyDescent="0.3">
      <c r="A762" s="11"/>
    </row>
    <row r="763" spans="1:1" x14ac:dyDescent="0.3">
      <c r="A763" s="11"/>
    </row>
    <row r="764" spans="1:1" x14ac:dyDescent="0.3">
      <c r="A764" s="11"/>
    </row>
    <row r="765" spans="1:1" x14ac:dyDescent="0.3">
      <c r="A765" s="11"/>
    </row>
    <row r="766" spans="1:1" x14ac:dyDescent="0.3">
      <c r="A766" s="11"/>
    </row>
    <row r="767" spans="1:1" x14ac:dyDescent="0.3">
      <c r="A767" s="11"/>
    </row>
    <row r="768" spans="1:1" x14ac:dyDescent="0.3">
      <c r="A768" s="11"/>
    </row>
    <row r="769" spans="1:1" x14ac:dyDescent="0.3">
      <c r="A769" s="11"/>
    </row>
    <row r="770" spans="1:1" x14ac:dyDescent="0.3">
      <c r="A770" s="11"/>
    </row>
    <row r="771" spans="1:1" x14ac:dyDescent="0.3">
      <c r="A771" s="11"/>
    </row>
    <row r="772" spans="1:1" x14ac:dyDescent="0.3">
      <c r="A772" s="11"/>
    </row>
    <row r="773" spans="1:1" x14ac:dyDescent="0.3">
      <c r="A773" s="11"/>
    </row>
    <row r="774" spans="1:1" x14ac:dyDescent="0.3">
      <c r="A774" s="11"/>
    </row>
    <row r="775" spans="1:1" x14ac:dyDescent="0.3">
      <c r="A775" s="11"/>
    </row>
    <row r="776" spans="1:1" x14ac:dyDescent="0.3">
      <c r="A776" s="11"/>
    </row>
    <row r="777" spans="1:1" x14ac:dyDescent="0.3">
      <c r="A777" s="11"/>
    </row>
    <row r="778" spans="1:1" x14ac:dyDescent="0.3">
      <c r="A778" s="11"/>
    </row>
    <row r="779" spans="1:1" x14ac:dyDescent="0.3">
      <c r="A779" s="11"/>
    </row>
    <row r="780" spans="1:1" x14ac:dyDescent="0.3">
      <c r="A780" s="11"/>
    </row>
    <row r="781" spans="1:1" x14ac:dyDescent="0.3">
      <c r="A781" s="11"/>
    </row>
    <row r="782" spans="1:1" x14ac:dyDescent="0.3">
      <c r="A782" s="11"/>
    </row>
    <row r="783" spans="1:1" x14ac:dyDescent="0.3">
      <c r="A783" s="11"/>
    </row>
    <row r="784" spans="1:1" x14ac:dyDescent="0.3">
      <c r="A784" s="11"/>
    </row>
    <row r="785" spans="1:1" x14ac:dyDescent="0.3">
      <c r="A785" s="11"/>
    </row>
    <row r="786" spans="1:1" x14ac:dyDescent="0.3">
      <c r="A786" s="11"/>
    </row>
    <row r="787" spans="1:1" x14ac:dyDescent="0.3">
      <c r="A787" s="11"/>
    </row>
    <row r="788" spans="1:1" x14ac:dyDescent="0.3">
      <c r="A788" s="11"/>
    </row>
    <row r="789" spans="1:1" x14ac:dyDescent="0.3">
      <c r="A789" s="11"/>
    </row>
    <row r="790" spans="1:1" x14ac:dyDescent="0.3">
      <c r="A790" s="11"/>
    </row>
    <row r="791" spans="1:1" x14ac:dyDescent="0.3">
      <c r="A791" s="11"/>
    </row>
    <row r="792" spans="1:1" x14ac:dyDescent="0.3">
      <c r="A792" s="11"/>
    </row>
    <row r="793" spans="1:1" x14ac:dyDescent="0.3">
      <c r="A793" s="11"/>
    </row>
    <row r="794" spans="1:1" x14ac:dyDescent="0.3">
      <c r="A794" s="11"/>
    </row>
    <row r="795" spans="1:1" x14ac:dyDescent="0.3">
      <c r="A795" s="11"/>
    </row>
    <row r="796" spans="1:1" x14ac:dyDescent="0.3">
      <c r="A796" s="11"/>
    </row>
    <row r="797" spans="1:1" x14ac:dyDescent="0.3">
      <c r="A797" s="11"/>
    </row>
    <row r="798" spans="1:1" x14ac:dyDescent="0.3">
      <c r="A798" s="11"/>
    </row>
    <row r="799" spans="1:1" x14ac:dyDescent="0.3">
      <c r="A799" s="11"/>
    </row>
    <row r="800" spans="1:1" x14ac:dyDescent="0.3">
      <c r="A800" s="11"/>
    </row>
    <row r="801" spans="1:1" x14ac:dyDescent="0.3">
      <c r="A801" s="11"/>
    </row>
    <row r="802" spans="1:1" x14ac:dyDescent="0.3">
      <c r="A802" s="11"/>
    </row>
    <row r="803" spans="1:1" x14ac:dyDescent="0.3">
      <c r="A803" s="11"/>
    </row>
    <row r="804" spans="1:1" x14ac:dyDescent="0.3">
      <c r="A804" s="11"/>
    </row>
    <row r="805" spans="1:1" x14ac:dyDescent="0.3">
      <c r="A805" s="11"/>
    </row>
    <row r="806" spans="1:1" x14ac:dyDescent="0.3">
      <c r="A806" s="11"/>
    </row>
    <row r="807" spans="1:1" x14ac:dyDescent="0.3">
      <c r="A807" s="11"/>
    </row>
    <row r="808" spans="1:1" x14ac:dyDescent="0.3">
      <c r="A808" s="11"/>
    </row>
    <row r="809" spans="1:1" x14ac:dyDescent="0.3">
      <c r="A809" s="11"/>
    </row>
    <row r="810" spans="1:1" x14ac:dyDescent="0.3">
      <c r="A810" s="11"/>
    </row>
    <row r="811" spans="1:1" x14ac:dyDescent="0.3">
      <c r="A811" s="11"/>
    </row>
    <row r="812" spans="1:1" x14ac:dyDescent="0.3">
      <c r="A812" s="11"/>
    </row>
    <row r="813" spans="1:1" x14ac:dyDescent="0.3">
      <c r="A813" s="11"/>
    </row>
    <row r="814" spans="1:1" x14ac:dyDescent="0.3">
      <c r="A814" s="11"/>
    </row>
    <row r="815" spans="1:1" x14ac:dyDescent="0.3">
      <c r="A815" s="11"/>
    </row>
    <row r="816" spans="1:1" x14ac:dyDescent="0.3">
      <c r="A816" s="11"/>
    </row>
    <row r="817" spans="1:1" x14ac:dyDescent="0.3">
      <c r="A817" s="11"/>
    </row>
    <row r="818" spans="1:1" x14ac:dyDescent="0.3">
      <c r="A818" s="11"/>
    </row>
    <row r="819" spans="1:1" x14ac:dyDescent="0.3">
      <c r="A819" s="11"/>
    </row>
    <row r="820" spans="1:1" x14ac:dyDescent="0.3">
      <c r="A820" s="11"/>
    </row>
    <row r="821" spans="1:1" x14ac:dyDescent="0.3">
      <c r="A821" s="11"/>
    </row>
    <row r="822" spans="1:1" x14ac:dyDescent="0.3">
      <c r="A822" s="11"/>
    </row>
    <row r="823" spans="1:1" x14ac:dyDescent="0.3">
      <c r="A823" s="11"/>
    </row>
    <row r="824" spans="1:1" x14ac:dyDescent="0.3">
      <c r="A824" s="11"/>
    </row>
    <row r="825" spans="1:1" x14ac:dyDescent="0.3">
      <c r="A825" s="11"/>
    </row>
    <row r="826" spans="1:1" x14ac:dyDescent="0.3">
      <c r="A826" s="11"/>
    </row>
    <row r="827" spans="1:1" x14ac:dyDescent="0.3">
      <c r="A827" s="11"/>
    </row>
    <row r="828" spans="1:1" x14ac:dyDescent="0.3">
      <c r="A828" s="11"/>
    </row>
    <row r="829" spans="1:1" x14ac:dyDescent="0.3">
      <c r="A829" s="11"/>
    </row>
    <row r="830" spans="1:1" x14ac:dyDescent="0.3">
      <c r="A830" s="11"/>
    </row>
    <row r="831" spans="1:1" x14ac:dyDescent="0.3">
      <c r="A831" s="11"/>
    </row>
    <row r="832" spans="1:1" x14ac:dyDescent="0.3">
      <c r="A832" s="11"/>
    </row>
    <row r="833" spans="1:1" x14ac:dyDescent="0.3">
      <c r="A833" s="11"/>
    </row>
    <row r="834" spans="1:1" x14ac:dyDescent="0.3">
      <c r="A834" s="11"/>
    </row>
    <row r="835" spans="1:1" x14ac:dyDescent="0.3">
      <c r="A835" s="11"/>
    </row>
    <row r="836" spans="1:1" x14ac:dyDescent="0.3">
      <c r="A836" s="11"/>
    </row>
    <row r="837" spans="1:1" x14ac:dyDescent="0.3">
      <c r="A837" s="11"/>
    </row>
    <row r="838" spans="1:1" x14ac:dyDescent="0.3">
      <c r="A838" s="11"/>
    </row>
    <row r="839" spans="1:1" x14ac:dyDescent="0.3">
      <c r="A839" s="11"/>
    </row>
    <row r="840" spans="1:1" x14ac:dyDescent="0.3">
      <c r="A840" s="11"/>
    </row>
    <row r="841" spans="1:1" x14ac:dyDescent="0.3">
      <c r="A841" s="11"/>
    </row>
    <row r="842" spans="1:1" x14ac:dyDescent="0.3">
      <c r="A842" s="11"/>
    </row>
    <row r="843" spans="1:1" x14ac:dyDescent="0.3">
      <c r="A843" s="11"/>
    </row>
    <row r="844" spans="1:1" x14ac:dyDescent="0.3">
      <c r="A844" s="11"/>
    </row>
    <row r="845" spans="1:1" x14ac:dyDescent="0.3">
      <c r="A845" s="11"/>
    </row>
    <row r="846" spans="1:1" x14ac:dyDescent="0.3">
      <c r="A846" s="11"/>
    </row>
    <row r="847" spans="1:1" x14ac:dyDescent="0.3">
      <c r="A847" s="11"/>
    </row>
    <row r="848" spans="1:1" x14ac:dyDescent="0.3">
      <c r="A848" s="11"/>
    </row>
    <row r="849" spans="1:1" x14ac:dyDescent="0.3">
      <c r="A849" s="11"/>
    </row>
    <row r="850" spans="1:1" x14ac:dyDescent="0.3">
      <c r="A850" s="11"/>
    </row>
    <row r="851" spans="1:1" x14ac:dyDescent="0.3">
      <c r="A851" s="11"/>
    </row>
    <row r="852" spans="1:1" x14ac:dyDescent="0.3">
      <c r="A852" s="11"/>
    </row>
    <row r="853" spans="1:1" x14ac:dyDescent="0.3">
      <c r="A853" s="11"/>
    </row>
    <row r="854" spans="1:1" x14ac:dyDescent="0.3">
      <c r="A854" s="11"/>
    </row>
    <row r="855" spans="1:1" x14ac:dyDescent="0.3">
      <c r="A855" s="11"/>
    </row>
    <row r="856" spans="1:1" x14ac:dyDescent="0.3">
      <c r="A856" s="11"/>
    </row>
    <row r="857" spans="1:1" x14ac:dyDescent="0.3">
      <c r="A857" s="11"/>
    </row>
    <row r="858" spans="1:1" x14ac:dyDescent="0.3">
      <c r="A858" s="11"/>
    </row>
    <row r="859" spans="1:1" x14ac:dyDescent="0.3">
      <c r="A859" s="11"/>
    </row>
    <row r="860" spans="1:1" x14ac:dyDescent="0.3">
      <c r="A860" s="11"/>
    </row>
    <row r="861" spans="1:1" x14ac:dyDescent="0.3">
      <c r="A861" s="11"/>
    </row>
    <row r="862" spans="1:1" x14ac:dyDescent="0.3">
      <c r="A862" s="11"/>
    </row>
    <row r="863" spans="1:1" x14ac:dyDescent="0.3">
      <c r="A863" s="11"/>
    </row>
    <row r="864" spans="1:1" x14ac:dyDescent="0.3">
      <c r="A864" s="11"/>
    </row>
    <row r="865" spans="1:1" x14ac:dyDescent="0.3">
      <c r="A865" s="11"/>
    </row>
    <row r="866" spans="1:1" x14ac:dyDescent="0.3">
      <c r="A866" s="11"/>
    </row>
    <row r="867" spans="1:1" x14ac:dyDescent="0.3">
      <c r="A867" s="11"/>
    </row>
    <row r="868" spans="1:1" x14ac:dyDescent="0.3">
      <c r="A868" s="11"/>
    </row>
    <row r="869" spans="1:1" x14ac:dyDescent="0.3">
      <c r="A869" s="11"/>
    </row>
    <row r="870" spans="1:1" x14ac:dyDescent="0.3">
      <c r="A870" s="11"/>
    </row>
    <row r="871" spans="1:1" x14ac:dyDescent="0.3">
      <c r="A871" s="11"/>
    </row>
    <row r="872" spans="1:1" x14ac:dyDescent="0.3">
      <c r="A872" s="11"/>
    </row>
    <row r="873" spans="1:1" x14ac:dyDescent="0.3">
      <c r="A873" s="11"/>
    </row>
    <row r="874" spans="1:1" x14ac:dyDescent="0.3">
      <c r="A874" s="11"/>
    </row>
    <row r="875" spans="1:1" x14ac:dyDescent="0.3">
      <c r="A875" s="11"/>
    </row>
    <row r="876" spans="1:1" x14ac:dyDescent="0.3">
      <c r="A876" s="11"/>
    </row>
    <row r="877" spans="1:1" x14ac:dyDescent="0.3">
      <c r="A877" s="11"/>
    </row>
    <row r="878" spans="1:1" x14ac:dyDescent="0.3">
      <c r="A878" s="11"/>
    </row>
    <row r="879" spans="1:1" x14ac:dyDescent="0.3">
      <c r="A879" s="11"/>
    </row>
    <row r="880" spans="1:1" x14ac:dyDescent="0.3">
      <c r="A880" s="11"/>
    </row>
    <row r="881" spans="1:1" x14ac:dyDescent="0.3">
      <c r="A881" s="11"/>
    </row>
    <row r="882" spans="1:1" x14ac:dyDescent="0.3">
      <c r="A882" s="11"/>
    </row>
    <row r="883" spans="1:1" x14ac:dyDescent="0.3">
      <c r="A883" s="11"/>
    </row>
    <row r="884" spans="1:1" x14ac:dyDescent="0.3">
      <c r="A884" s="11"/>
    </row>
    <row r="885" spans="1:1" x14ac:dyDescent="0.3">
      <c r="A885" s="11"/>
    </row>
    <row r="886" spans="1:1" x14ac:dyDescent="0.3">
      <c r="A886" s="11"/>
    </row>
    <row r="887" spans="1:1" x14ac:dyDescent="0.3">
      <c r="A887" s="11"/>
    </row>
    <row r="888" spans="1:1" x14ac:dyDescent="0.3">
      <c r="A888" s="11"/>
    </row>
    <row r="889" spans="1:1" x14ac:dyDescent="0.3">
      <c r="A889" s="11"/>
    </row>
    <row r="890" spans="1:1" x14ac:dyDescent="0.3">
      <c r="A890" s="11"/>
    </row>
    <row r="891" spans="1:1" x14ac:dyDescent="0.3">
      <c r="A891" s="11"/>
    </row>
    <row r="892" spans="1:1" x14ac:dyDescent="0.3">
      <c r="A892" s="11"/>
    </row>
    <row r="893" spans="1:1" x14ac:dyDescent="0.3">
      <c r="A893" s="11"/>
    </row>
  </sheetData>
  <mergeCells count="18">
    <mergeCell ref="DP229:DP240"/>
    <mergeCell ref="DP243:DP254"/>
    <mergeCell ref="DP121:DP132"/>
    <mergeCell ref="DP135:DP146"/>
    <mergeCell ref="DP149:DP160"/>
    <mergeCell ref="DP164:DP175"/>
    <mergeCell ref="DP178:DP189"/>
    <mergeCell ref="DQ48:DR48"/>
    <mergeCell ref="DQ91:DR91"/>
    <mergeCell ref="DQ162:DR162"/>
    <mergeCell ref="DQ227:DR227"/>
    <mergeCell ref="DP192:DP203"/>
    <mergeCell ref="DP206:DP217"/>
    <mergeCell ref="DP50:DP61"/>
    <mergeCell ref="DP64:DP75"/>
    <mergeCell ref="DP78:DP89"/>
    <mergeCell ref="DP93:DP104"/>
    <mergeCell ref="DP107:DP1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2020-03-02T12:35:39Z</dcterms:created>
  <dcterms:modified xsi:type="dcterms:W3CDTF">2020-03-02T12:35:44Z</dcterms:modified>
</cp:coreProperties>
</file>